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'A'!$A$8:$E$122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<sst xmlns="http://schemas.openxmlformats.org/spreadsheetml/2006/main" count="112" uniqueCount="102">
  <si>
    <t>COLLEGE</t>
  </si>
  <si>
    <t xml:space="preserve">   Architecture</t>
  </si>
  <si>
    <t xml:space="preserve">      Total</t>
  </si>
  <si>
    <t xml:space="preserve">   Anthropology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</si>
  <si>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</si>
  <si>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</si>
  <si>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</si>
  <si>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</si>
  <si>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</si>
  <si>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</si>
  <si>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Geography</t>
  </si>
  <si>
    <t xml:space="preserve">   History</t>
  </si>
  <si>
    <t xml:space="preserve">   Mathematics</t>
  </si>
  <si>
    <t xml:space="preserve">   Music Education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</si>
  <si>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</si>
  <si>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</si>
  <si>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</si>
  <si>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</si>
  <si>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Sociology</t>
  </si>
  <si>
    <t xml:space="preserve">   Social Work</t>
  </si>
  <si>
    <t xml:space="preserve">   Spanish</t>
  </si>
  <si>
    <t>College of Business Administration</t>
  </si>
  <si>
    <t xml:space="preserve">   Accounting</t>
  </si>
  <si>
    <t xml:space="preserve">   Economics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</si>
  <si>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</si>
  <si>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</si>
  <si>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</si>
  <si>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</si>
  <si>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>College of Education</t>
  </si>
  <si>
    <t xml:space="preserve">   Child &amp; Family Development</t>
  </si>
  <si>
    <t xml:space="preserve">   Elementary Education</t>
  </si>
  <si>
    <t xml:space="preserve">   Special Education</t>
  </si>
  <si>
    <t>College of Engineering</t>
  </si>
  <si>
    <t xml:space="preserve">   Civil Engineering</t>
  </si>
  <si>
    <t xml:space="preserve">   Computer Science</t>
  </si>
  <si>
    <t xml:space="preserve">   Electrical Engineering</t>
  </si>
  <si>
    <t xml:space="preserve">   Nursing</t>
  </si>
  <si>
    <t>GRAND TOTAL</t>
  </si>
  <si>
    <t xml:space="preserve">NOTE:  Summa Cum Laude is awarded when the graduate's quality point ratio is 4.00,  </t>
  </si>
  <si>
    <t xml:space="preserve">            SUMMA</t>
  </si>
  <si>
    <t xml:space="preserve">        CUM LAUDE</t>
  </si>
  <si>
    <t xml:space="preserve">          MAGNA</t>
  </si>
  <si>
    <t xml:space="preserve">      CUM LAUDE</t>
  </si>
  <si>
    <t xml:space="preserve">  </t>
  </si>
  <si>
    <t xml:space="preserve">    </t>
  </si>
  <si>
    <t xml:space="preserve">       CUM LAUDE</t>
  </si>
  <si>
    <t xml:space="preserve"> </t>
  </si>
  <si>
    <t xml:space="preserve">   TOTAL</t>
  </si>
  <si>
    <t xml:space="preserve">   Nursing - Pathways Program</t>
  </si>
  <si>
    <t xml:space="preserve">            Magna Cum Laude when his/her quality point average is between 3.80 and 3.99, </t>
  </si>
  <si>
    <t xml:space="preserve">            than 3.80.</t>
  </si>
  <si>
    <t xml:space="preserve">            and Cum Laude when his/her quality point average is 3.40 or more but less </t>
  </si>
  <si>
    <t xml:space="preserve">   Earth Sciences</t>
  </si>
  <si>
    <t xml:space="preserve">   Finance </t>
  </si>
  <si>
    <t xml:space="preserve">   Electrical Egr. Technology</t>
  </si>
  <si>
    <t xml:space="preserve">   Computer Engineering</t>
  </si>
  <si>
    <t xml:space="preserve">   Civil Engineering Technology</t>
  </si>
  <si>
    <t>College of Information Technology</t>
  </si>
  <si>
    <t xml:space="preserve">   International Studies</t>
  </si>
  <si>
    <t xml:space="preserve">   Fire Safety Egr. Technology</t>
  </si>
  <si>
    <t>College of Health &amp;</t>
  </si>
  <si>
    <t xml:space="preserve">  Human Services</t>
  </si>
  <si>
    <t xml:space="preserve">      Subtotal</t>
  </si>
  <si>
    <t>School of Nursing</t>
  </si>
  <si>
    <t xml:space="preserve">   French</t>
  </si>
  <si>
    <t xml:space="preserve">   Industrial &amp; Operations Management</t>
  </si>
  <si>
    <t xml:space="preserve">   Software &amp; Information Systems</t>
  </si>
  <si>
    <t xml:space="preserve">   German</t>
  </si>
  <si>
    <t xml:space="preserve">   Physics</t>
  </si>
  <si>
    <t xml:space="preserve">   Athletic Training</t>
  </si>
  <si>
    <t xml:space="preserve">   Latin-American Studies</t>
  </si>
  <si>
    <t xml:space="preserve">   Exercise Science</t>
  </si>
  <si>
    <t>Table VII-5</t>
  </si>
  <si>
    <t xml:space="preserve">   Africana Studies</t>
  </si>
  <si>
    <t xml:space="preserve">   Art History</t>
  </si>
  <si>
    <t xml:space="preserve">   Dance Education</t>
  </si>
  <si>
    <t xml:space="preserve">   Geology</t>
  </si>
  <si>
    <t xml:space="preserve">   Mechanical Egr &amp; Egr Science</t>
  </si>
  <si>
    <t xml:space="preserve">   Mechanical Egr Technology</t>
  </si>
  <si>
    <t xml:space="preserve">Source:  Computerized data from Institutional Research Office files.    </t>
  </si>
  <si>
    <t>College of Arts &amp; Architecture</t>
  </si>
  <si>
    <t>College of Liberal Arts &amp; Sciences</t>
  </si>
  <si>
    <t xml:space="preserve">   Dance</t>
  </si>
  <si>
    <t xml:space="preserve">   Music</t>
  </si>
  <si>
    <t xml:space="preserve">   Theater</t>
  </si>
  <si>
    <t xml:space="preserve">   Theater Education</t>
  </si>
  <si>
    <t xml:space="preserve">   Mathematics for Business</t>
  </si>
  <si>
    <t xml:space="preserve">   Meterology</t>
  </si>
  <si>
    <t xml:space="preserve">   Public Health</t>
  </si>
  <si>
    <t xml:space="preserve">   Respiratory Therapy</t>
  </si>
  <si>
    <t xml:space="preserve">   Middle Grades</t>
  </si>
  <si>
    <t>UNDERGRAD STUDENTS GRADUATED WITH HONORS</t>
  </si>
  <si>
    <t xml:space="preserve">   Music Performance</t>
  </si>
  <si>
    <t xml:space="preserve">   Construction Management</t>
  </si>
  <si>
    <t xml:space="preserve">   Japanese</t>
  </si>
  <si>
    <t xml:space="preserve">   Systems Engineering</t>
  </si>
  <si>
    <t xml:space="preserve">   Operation &amp; Supply Chain Mgmt</t>
  </si>
  <si>
    <t xml:space="preserve">   Special Education - Dual</t>
  </si>
  <si>
    <t xml:space="preserve">   Neurodiagnostic &amp; Sleep Science</t>
  </si>
  <si>
    <t>BY COLLEGE AND MAJOR, 2015-2016</t>
  </si>
  <si>
    <t xml:space="preserve">   Earth &amp; Environmental Science</t>
  </si>
  <si>
    <t xml:space="preserve">   Environmental Studies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</si>
</sst>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N151"/>
  <sheetViews>
    <sheetView tabSelected="1" showOutlineSymbols="0" zoomScalePageLayoutView="0" workbookViewId="0" topLeftCell="A1">
      <selection activeCell="A1" sqref="A1:E1"/>
    </sheetView>
  </sheetViews>
  <sheetFormatPr defaultColWidth="9.140625" defaultRowHeight="12.75"/>
  <cols>
    <col min="1" max="1" width="35.28125" style="2" customWidth="1"/>
    <col min="2" max="2" width="16.57421875" style="2" customWidth="1"/>
    <col min="3" max="3" width="14.8515625" style="2" customWidth="1"/>
    <col min="4" max="4" width="15.00390625" style="2" customWidth="1"/>
    <col min="5" max="5" width="14.421875" style="16" customWidth="1"/>
    <col min="6" max="16384" width="9.140625" style="2" customWidth="1"/>
  </cols>
  <sheetData>
    <row r="1" spans="1:248" ht="12" customHeight="1">
      <c r="A1" s="25" t="s">
        <v>91</v>
      </c>
      <c r="B1" s="25"/>
      <c r="C1" s="25"/>
      <c r="D1" s="25"/>
      <c r="E1" s="2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12" customHeight="1">
      <c r="A2" s="25" t="s">
        <v>99</v>
      </c>
      <c r="B2" s="25"/>
      <c r="C2" s="25"/>
      <c r="D2" s="25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5" ht="12.75">
      <c r="A3" s="26" t="s">
        <v>72</v>
      </c>
      <c r="B3" s="26"/>
      <c r="C3" s="26"/>
      <c r="D3" s="26"/>
      <c r="E3" s="26"/>
    </row>
    <row r="5" spans="1:248" ht="12.75">
      <c r="A5" s="1"/>
      <c r="B5" s="3" t="s">
        <v>39</v>
      </c>
      <c r="C5" s="3" t="s">
        <v>41</v>
      </c>
      <c r="D5" s="1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2.75">
      <c r="A6" s="1" t="s">
        <v>0</v>
      </c>
      <c r="B6" s="3" t="s">
        <v>40</v>
      </c>
      <c r="C6" s="3" t="s">
        <v>42</v>
      </c>
      <c r="D6" s="3" t="s">
        <v>45</v>
      </c>
      <c r="E6" s="18" t="s">
        <v>47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8" s="13" customFormat="1" ht="12.75">
      <c r="A8" s="1" t="s">
        <v>80</v>
      </c>
    </row>
    <row r="9" spans="1:5" s="13" customFormat="1" ht="12.75">
      <c r="A9" s="13" t="s">
        <v>1</v>
      </c>
      <c r="B9" s="13">
        <v>0</v>
      </c>
      <c r="C9" s="13">
        <v>5</v>
      </c>
      <c r="D9" s="13">
        <v>9</v>
      </c>
      <c r="E9" s="14">
        <f aca="true" t="shared" si="0" ref="E9:E18">SUM(B9:D9)</f>
        <v>14</v>
      </c>
    </row>
    <row r="10" spans="1:5" s="13" customFormat="1" ht="12.75">
      <c r="A10" s="13" t="s">
        <v>4</v>
      </c>
      <c r="B10" s="13">
        <v>2</v>
      </c>
      <c r="C10" s="13">
        <v>10</v>
      </c>
      <c r="D10" s="13">
        <v>19</v>
      </c>
      <c r="E10" s="14">
        <f t="shared" si="0"/>
        <v>31</v>
      </c>
    </row>
    <row r="11" spans="1:5" s="13" customFormat="1" ht="12.75">
      <c r="A11" s="13" t="s">
        <v>74</v>
      </c>
      <c r="B11" s="13">
        <v>0</v>
      </c>
      <c r="C11" s="13">
        <v>1</v>
      </c>
      <c r="D11" s="13">
        <v>1</v>
      </c>
      <c r="E11" s="14">
        <f t="shared" si="0"/>
        <v>2</v>
      </c>
    </row>
    <row r="12" spans="1:5" s="13" customFormat="1" ht="12.75">
      <c r="A12" s="13" t="s">
        <v>82</v>
      </c>
      <c r="B12" s="13">
        <v>2</v>
      </c>
      <c r="C12" s="13">
        <v>2</v>
      </c>
      <c r="D12" s="13">
        <v>5</v>
      </c>
      <c r="E12" s="14">
        <f t="shared" si="0"/>
        <v>9</v>
      </c>
    </row>
    <row r="13" spans="1:5" s="13" customFormat="1" ht="12.75">
      <c r="A13" s="13" t="s">
        <v>75</v>
      </c>
      <c r="B13" s="13">
        <v>1</v>
      </c>
      <c r="C13" s="13">
        <v>1</v>
      </c>
      <c r="D13" s="13">
        <v>1</v>
      </c>
      <c r="E13" s="14">
        <f t="shared" si="0"/>
        <v>3</v>
      </c>
    </row>
    <row r="14" spans="1:5" s="13" customFormat="1" ht="12.75">
      <c r="A14" s="13" t="s">
        <v>83</v>
      </c>
      <c r="B14" s="13">
        <v>1</v>
      </c>
      <c r="C14" s="13">
        <v>0</v>
      </c>
      <c r="D14" s="13">
        <v>0</v>
      </c>
      <c r="E14" s="14">
        <f t="shared" si="0"/>
        <v>1</v>
      </c>
    </row>
    <row r="15" spans="1:5" s="13" customFormat="1" ht="12.75">
      <c r="A15" s="13" t="s">
        <v>13</v>
      </c>
      <c r="B15" s="13">
        <v>1</v>
      </c>
      <c r="C15" s="13">
        <v>1</v>
      </c>
      <c r="D15" s="13">
        <v>2</v>
      </c>
      <c r="E15" s="14">
        <f t="shared" si="0"/>
        <v>4</v>
      </c>
    </row>
    <row r="16" spans="1:5" s="13" customFormat="1" ht="12.75">
      <c r="A16" s="13" t="s">
        <v>92</v>
      </c>
      <c r="B16" s="13">
        <v>3</v>
      </c>
      <c r="C16" s="13">
        <v>0</v>
      </c>
      <c r="D16" s="13">
        <v>0</v>
      </c>
      <c r="E16" s="14">
        <f t="shared" si="0"/>
        <v>3</v>
      </c>
    </row>
    <row r="17" spans="1:5" s="13" customFormat="1" ht="12.75">
      <c r="A17" s="13" t="s">
        <v>84</v>
      </c>
      <c r="B17" s="13">
        <v>0</v>
      </c>
      <c r="C17" s="13">
        <v>1</v>
      </c>
      <c r="D17" s="13">
        <v>3</v>
      </c>
      <c r="E17" s="14">
        <f t="shared" si="0"/>
        <v>4</v>
      </c>
    </row>
    <row r="18" spans="1:5" s="13" customFormat="1" ht="12.75">
      <c r="A18" s="13" t="s">
        <v>85</v>
      </c>
      <c r="B18" s="13">
        <v>0</v>
      </c>
      <c r="C18" s="13">
        <v>0</v>
      </c>
      <c r="D18" s="13">
        <v>0</v>
      </c>
      <c r="E18" s="14">
        <f t="shared" si="0"/>
        <v>0</v>
      </c>
    </row>
    <row r="19" spans="2:5" s="13" customFormat="1" ht="12.75">
      <c r="B19" s="14"/>
      <c r="C19" s="14"/>
      <c r="D19" s="14"/>
      <c r="E19" s="14"/>
    </row>
    <row r="20" spans="1:248" s="13" customFormat="1" ht="12.75">
      <c r="A20" s="1" t="s">
        <v>2</v>
      </c>
      <c r="B20" s="15">
        <f>SUM(B9:B19)</f>
        <v>10</v>
      </c>
      <c r="C20" s="15">
        <f>SUM(C9:C19)</f>
        <v>21</v>
      </c>
      <c r="D20" s="15">
        <f>SUM(D9:D19)</f>
        <v>40</v>
      </c>
      <c r="E20" s="15">
        <f>SUM(E9:E19)</f>
        <v>71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</row>
    <row r="21" spans="2:5" s="6" customFormat="1" ht="12.75">
      <c r="B21" s="7"/>
      <c r="C21" s="8" t="s">
        <v>43</v>
      </c>
      <c r="D21" s="7"/>
      <c r="E21" s="19"/>
    </row>
    <row r="22" spans="2:5" s="6" customFormat="1" ht="12.75">
      <c r="B22" s="7"/>
      <c r="C22" s="7"/>
      <c r="D22" s="7"/>
      <c r="E22" s="19"/>
    </row>
    <row r="23" spans="1:5" s="13" customFormat="1" ht="12.75">
      <c r="A23" s="1" t="s">
        <v>81</v>
      </c>
      <c r="B23" s="14"/>
      <c r="C23" s="14"/>
      <c r="D23" s="14"/>
      <c r="E23" s="14"/>
    </row>
    <row r="24" spans="1:5" s="13" customFormat="1" ht="12.75">
      <c r="A24" s="13" t="s">
        <v>73</v>
      </c>
      <c r="B24" s="13">
        <v>0</v>
      </c>
      <c r="C24" s="13">
        <v>1</v>
      </c>
      <c r="D24" s="13">
        <v>1</v>
      </c>
      <c r="E24" s="14">
        <f>SUM(B24:D24)</f>
        <v>2</v>
      </c>
    </row>
    <row r="25" spans="1:5" s="13" customFormat="1" ht="12.75">
      <c r="A25" s="13" t="s">
        <v>3</v>
      </c>
      <c r="B25" s="13">
        <v>2</v>
      </c>
      <c r="C25" s="13">
        <v>2</v>
      </c>
      <c r="D25" s="13">
        <v>5</v>
      </c>
      <c r="E25" s="14">
        <f>SUM(B25:D25)</f>
        <v>9</v>
      </c>
    </row>
    <row r="26" spans="1:5" s="13" customFormat="1" ht="12.75">
      <c r="A26" s="13" t="s">
        <v>5</v>
      </c>
      <c r="B26" s="13">
        <v>5</v>
      </c>
      <c r="C26" s="13">
        <v>16</v>
      </c>
      <c r="D26" s="13">
        <v>21</v>
      </c>
      <c r="E26" s="14">
        <f aca="true" t="shared" si="1" ref="E26:E51">SUM(B26:D26)</f>
        <v>42</v>
      </c>
    </row>
    <row r="27" spans="1:5" s="13" customFormat="1" ht="12.75">
      <c r="A27" s="13" t="s">
        <v>6</v>
      </c>
      <c r="B27" s="13">
        <v>0</v>
      </c>
      <c r="C27" s="13">
        <v>8</v>
      </c>
      <c r="D27" s="13">
        <v>9</v>
      </c>
      <c r="E27" s="14">
        <f t="shared" si="1"/>
        <v>17</v>
      </c>
    </row>
    <row r="28" spans="1:5" s="13" customFormat="1" ht="12.75">
      <c r="A28" s="13" t="s">
        <v>7</v>
      </c>
      <c r="B28" s="13">
        <v>5</v>
      </c>
      <c r="C28" s="13">
        <v>8</v>
      </c>
      <c r="D28" s="13">
        <v>30</v>
      </c>
      <c r="E28" s="14">
        <f t="shared" si="1"/>
        <v>43</v>
      </c>
    </row>
    <row r="29" spans="1:5" s="13" customFormat="1" ht="12.75">
      <c r="A29" s="13" t="s">
        <v>8</v>
      </c>
      <c r="B29" s="13">
        <v>8</v>
      </c>
      <c r="C29" s="13">
        <v>13</v>
      </c>
      <c r="D29" s="13">
        <v>33</v>
      </c>
      <c r="E29" s="14">
        <f t="shared" si="1"/>
        <v>54</v>
      </c>
    </row>
    <row r="30" spans="1:5" s="13" customFormat="1" ht="12.75">
      <c r="A30" s="13" t="s">
        <v>100</v>
      </c>
      <c r="B30" s="13">
        <v>0</v>
      </c>
      <c r="C30" s="13">
        <v>0</v>
      </c>
      <c r="D30" s="13">
        <v>2</v>
      </c>
      <c r="E30" s="14">
        <f t="shared" si="1"/>
        <v>2</v>
      </c>
    </row>
    <row r="31" spans="1:5" s="13" customFormat="1" ht="12.75">
      <c r="A31" s="13" t="s">
        <v>52</v>
      </c>
      <c r="B31" s="13">
        <v>0</v>
      </c>
      <c r="C31" s="13">
        <v>0</v>
      </c>
      <c r="D31" s="13">
        <v>0</v>
      </c>
      <c r="E31" s="14">
        <f t="shared" si="1"/>
        <v>0</v>
      </c>
    </row>
    <row r="32" spans="1:5" s="13" customFormat="1" ht="12.75">
      <c r="A32" s="13" t="s">
        <v>9</v>
      </c>
      <c r="B32" s="13">
        <v>6</v>
      </c>
      <c r="C32" s="13">
        <v>10</v>
      </c>
      <c r="D32" s="13">
        <v>30</v>
      </c>
      <c r="E32" s="14">
        <f t="shared" si="1"/>
        <v>46</v>
      </c>
    </row>
    <row r="33" spans="1:5" s="13" customFormat="1" ht="12.75">
      <c r="A33" s="13" t="s">
        <v>101</v>
      </c>
      <c r="B33" s="13">
        <v>0</v>
      </c>
      <c r="C33" s="13">
        <v>0</v>
      </c>
      <c r="D33" s="13">
        <v>1</v>
      </c>
      <c r="E33" s="14">
        <f t="shared" si="1"/>
        <v>1</v>
      </c>
    </row>
    <row r="34" spans="1:5" s="13" customFormat="1" ht="12.75">
      <c r="A34" s="13" t="s">
        <v>64</v>
      </c>
      <c r="B34" s="13">
        <v>0</v>
      </c>
      <c r="C34" s="13">
        <v>1</v>
      </c>
      <c r="D34" s="13">
        <v>0</v>
      </c>
      <c r="E34" s="14">
        <f>SUM(B34:D34)</f>
        <v>1</v>
      </c>
    </row>
    <row r="35" spans="1:5" s="13" customFormat="1" ht="12.75">
      <c r="A35" s="13" t="s">
        <v>10</v>
      </c>
      <c r="B35" s="13">
        <v>0</v>
      </c>
      <c r="C35" s="13">
        <v>0</v>
      </c>
      <c r="D35" s="13">
        <v>6</v>
      </c>
      <c r="E35" s="14">
        <f t="shared" si="1"/>
        <v>6</v>
      </c>
    </row>
    <row r="36" spans="1:5" s="13" customFormat="1" ht="12.75">
      <c r="A36" s="13" t="s">
        <v>76</v>
      </c>
      <c r="B36" s="13">
        <v>0</v>
      </c>
      <c r="C36" s="13">
        <v>1</v>
      </c>
      <c r="D36" s="13">
        <v>2</v>
      </c>
      <c r="E36" s="14">
        <f>SUM(B36:D36)</f>
        <v>3</v>
      </c>
    </row>
    <row r="37" spans="1:5" s="13" customFormat="1" ht="12.75">
      <c r="A37" s="13" t="s">
        <v>67</v>
      </c>
      <c r="B37" s="13">
        <v>5</v>
      </c>
      <c r="C37" s="13">
        <v>2</v>
      </c>
      <c r="D37" s="13">
        <v>3</v>
      </c>
      <c r="E37" s="14">
        <f>SUM(B37:D37)</f>
        <v>10</v>
      </c>
    </row>
    <row r="38" spans="1:5" s="13" customFormat="1" ht="12.75">
      <c r="A38" s="13" t="s">
        <v>11</v>
      </c>
      <c r="B38" s="13">
        <v>3</v>
      </c>
      <c r="C38" s="13">
        <v>10</v>
      </c>
      <c r="D38" s="13">
        <v>17</v>
      </c>
      <c r="E38" s="14">
        <f t="shared" si="1"/>
        <v>30</v>
      </c>
    </row>
    <row r="39" spans="1:5" s="13" customFormat="1" ht="12.75">
      <c r="A39" s="13" t="s">
        <v>58</v>
      </c>
      <c r="B39" s="13">
        <v>3</v>
      </c>
      <c r="C39" s="13">
        <v>0</v>
      </c>
      <c r="D39" s="13">
        <v>8</v>
      </c>
      <c r="E39" s="14">
        <f t="shared" si="1"/>
        <v>11</v>
      </c>
    </row>
    <row r="40" spans="1:5" s="13" customFormat="1" ht="12.75">
      <c r="A40" s="13" t="s">
        <v>94</v>
      </c>
      <c r="B40" s="13">
        <v>0</v>
      </c>
      <c r="C40" s="13">
        <v>3</v>
      </c>
      <c r="D40" s="13">
        <v>3</v>
      </c>
      <c r="E40" s="14">
        <f t="shared" si="1"/>
        <v>6</v>
      </c>
    </row>
    <row r="41" spans="1:5" s="13" customFormat="1" ht="12.75">
      <c r="A41" s="13" t="s">
        <v>70</v>
      </c>
      <c r="B41" s="13">
        <v>1</v>
      </c>
      <c r="C41" s="13">
        <v>1</v>
      </c>
      <c r="D41" s="13">
        <v>0</v>
      </c>
      <c r="E41" s="14">
        <f>SUM(B41:D41)</f>
        <v>2</v>
      </c>
    </row>
    <row r="42" spans="1:5" s="13" customFormat="1" ht="12.75">
      <c r="A42" s="13" t="s">
        <v>12</v>
      </c>
      <c r="B42" s="13">
        <v>4</v>
      </c>
      <c r="C42" s="13">
        <v>8</v>
      </c>
      <c r="D42" s="13">
        <v>15</v>
      </c>
      <c r="E42" s="14">
        <f t="shared" si="1"/>
        <v>27</v>
      </c>
    </row>
    <row r="43" spans="1:5" s="13" customFormat="1" ht="12.75">
      <c r="A43" s="13" t="s">
        <v>86</v>
      </c>
      <c r="B43" s="13">
        <v>0</v>
      </c>
      <c r="C43" s="13">
        <v>0</v>
      </c>
      <c r="D43" s="13">
        <v>2</v>
      </c>
      <c r="E43" s="14">
        <f t="shared" si="1"/>
        <v>2</v>
      </c>
    </row>
    <row r="44" spans="1:5" s="13" customFormat="1" ht="12.75">
      <c r="A44" s="13" t="s">
        <v>87</v>
      </c>
      <c r="B44" s="13">
        <v>0</v>
      </c>
      <c r="C44" s="13">
        <v>1</v>
      </c>
      <c r="D44" s="13">
        <v>1</v>
      </c>
      <c r="E44" s="14">
        <f t="shared" si="1"/>
        <v>2</v>
      </c>
    </row>
    <row r="45" spans="1:5" s="13" customFormat="1" ht="12.75">
      <c r="A45" s="13" t="s">
        <v>14</v>
      </c>
      <c r="B45" s="13">
        <v>1</v>
      </c>
      <c r="C45" s="13">
        <v>0</v>
      </c>
      <c r="D45" s="13">
        <v>4</v>
      </c>
      <c r="E45" s="14">
        <f t="shared" si="1"/>
        <v>5</v>
      </c>
    </row>
    <row r="46" spans="1:5" s="13" customFormat="1" ht="12.75">
      <c r="A46" s="13" t="s">
        <v>68</v>
      </c>
      <c r="B46" s="13">
        <v>0</v>
      </c>
      <c r="C46" s="13">
        <v>2</v>
      </c>
      <c r="D46" s="13">
        <v>3</v>
      </c>
      <c r="E46" s="14">
        <f>SUM(B46:D46)</f>
        <v>5</v>
      </c>
    </row>
    <row r="47" spans="1:5" s="13" customFormat="1" ht="12.75">
      <c r="A47" s="13" t="s">
        <v>15</v>
      </c>
      <c r="B47" s="13">
        <v>2</v>
      </c>
      <c r="C47" s="13">
        <v>11</v>
      </c>
      <c r="D47" s="13">
        <v>19</v>
      </c>
      <c r="E47" s="14">
        <f t="shared" si="1"/>
        <v>32</v>
      </c>
    </row>
    <row r="48" spans="1:5" s="13" customFormat="1" ht="12.75">
      <c r="A48" s="13" t="s">
        <v>16</v>
      </c>
      <c r="B48" s="13">
        <v>23</v>
      </c>
      <c r="C48" s="13">
        <v>31</v>
      </c>
      <c r="D48" s="13">
        <v>58</v>
      </c>
      <c r="E48" s="14">
        <f t="shared" si="1"/>
        <v>112</v>
      </c>
    </row>
    <row r="49" spans="1:5" s="13" customFormat="1" ht="12.75">
      <c r="A49" s="13" t="s">
        <v>17</v>
      </c>
      <c r="B49" s="13">
        <v>1</v>
      </c>
      <c r="C49" s="13">
        <v>0</v>
      </c>
      <c r="D49" s="13">
        <v>3</v>
      </c>
      <c r="E49" s="14">
        <f t="shared" si="1"/>
        <v>4</v>
      </c>
    </row>
    <row r="50" spans="1:5" s="13" customFormat="1" ht="12.75">
      <c r="A50" s="13" t="s">
        <v>18</v>
      </c>
      <c r="B50" s="13">
        <v>5</v>
      </c>
      <c r="C50" s="13">
        <v>7</v>
      </c>
      <c r="D50" s="13">
        <v>16</v>
      </c>
      <c r="E50" s="14">
        <f t="shared" si="1"/>
        <v>28</v>
      </c>
    </row>
    <row r="51" spans="1:5" s="13" customFormat="1" ht="12.75">
      <c r="A51" s="13" t="s">
        <v>20</v>
      </c>
      <c r="B51" s="13">
        <v>4</v>
      </c>
      <c r="C51" s="13">
        <v>4</v>
      </c>
      <c r="D51" s="13">
        <v>9</v>
      </c>
      <c r="E51" s="14">
        <f t="shared" si="1"/>
        <v>17</v>
      </c>
    </row>
    <row r="52" spans="1:248" s="16" customFormat="1" ht="12.75">
      <c r="A52" s="1" t="s">
        <v>2</v>
      </c>
      <c r="B52" s="15">
        <f>SUM(B24:B51)</f>
        <v>78</v>
      </c>
      <c r="C52" s="15">
        <f>SUM(C24:C51)</f>
        <v>140</v>
      </c>
      <c r="D52" s="15">
        <f>SUM(D24:D51)</f>
        <v>301</v>
      </c>
      <c r="E52" s="15">
        <f>SUM(E24:E51)</f>
        <v>519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</row>
    <row r="53" spans="2:5" s="6" customFormat="1" ht="12.75">
      <c r="B53" s="7"/>
      <c r="C53" s="7"/>
      <c r="D53" s="7"/>
      <c r="E53" s="14"/>
    </row>
    <row r="54" spans="2:5" s="6" customFormat="1" ht="12.75">
      <c r="B54" s="7"/>
      <c r="C54" s="7"/>
      <c r="D54" s="7"/>
      <c r="E54" s="14"/>
    </row>
    <row r="55" spans="1:5" s="13" customFormat="1" ht="12.75">
      <c r="A55" s="12" t="s">
        <v>21</v>
      </c>
      <c r="B55" s="14"/>
      <c r="C55" s="14" t="s">
        <v>43</v>
      </c>
      <c r="D55" s="14"/>
      <c r="E55" s="14"/>
    </row>
    <row r="56" spans="1:5" s="13" customFormat="1" ht="12.75">
      <c r="A56" s="13" t="s">
        <v>22</v>
      </c>
      <c r="B56" s="14">
        <v>16</v>
      </c>
      <c r="C56" s="14">
        <v>14</v>
      </c>
      <c r="D56" s="14">
        <v>36</v>
      </c>
      <c r="E56" s="14">
        <f aca="true" t="shared" si="2" ref="E56:E64">SUM(B56:D56)</f>
        <v>66</v>
      </c>
    </row>
    <row r="57" spans="1:5" s="13" customFormat="1" ht="12.75">
      <c r="A57" s="13" t="s">
        <v>23</v>
      </c>
      <c r="B57" s="14">
        <v>4</v>
      </c>
      <c r="C57" s="14">
        <v>4</v>
      </c>
      <c r="D57" s="14">
        <v>3</v>
      </c>
      <c r="E57" s="14">
        <f t="shared" si="2"/>
        <v>11</v>
      </c>
    </row>
    <row r="58" spans="1:5" s="13" customFormat="1" ht="12.75">
      <c r="A58" s="13" t="s">
        <v>53</v>
      </c>
      <c r="B58" s="14">
        <v>17</v>
      </c>
      <c r="C58" s="14">
        <v>19</v>
      </c>
      <c r="D58" s="14">
        <v>40</v>
      </c>
      <c r="E58" s="14">
        <f t="shared" si="2"/>
        <v>76</v>
      </c>
    </row>
    <row r="59" spans="1:5" s="13" customFormat="1" ht="12.75">
      <c r="A59" s="13" t="s">
        <v>65</v>
      </c>
      <c r="B59" s="14">
        <v>0</v>
      </c>
      <c r="C59" s="14">
        <v>0</v>
      </c>
      <c r="D59" s="14">
        <v>0</v>
      </c>
      <c r="E59" s="14">
        <f>SUM(B59:D59)</f>
        <v>0</v>
      </c>
    </row>
    <row r="60" spans="1:5" s="13" customFormat="1" ht="12.75">
      <c r="A60" s="13" t="s">
        <v>24</v>
      </c>
      <c r="B60" s="14">
        <v>1</v>
      </c>
      <c r="C60" s="14">
        <v>0</v>
      </c>
      <c r="D60" s="14">
        <v>7</v>
      </c>
      <c r="E60" s="14">
        <f t="shared" si="2"/>
        <v>8</v>
      </c>
    </row>
    <row r="61" spans="1:5" s="13" customFormat="1" ht="12.75">
      <c r="A61" s="13" t="s">
        <v>25</v>
      </c>
      <c r="B61" s="14">
        <v>5</v>
      </c>
      <c r="C61" s="14">
        <v>6</v>
      </c>
      <c r="D61" s="14">
        <v>10</v>
      </c>
      <c r="E61" s="14">
        <f t="shared" si="2"/>
        <v>21</v>
      </c>
    </row>
    <row r="62" spans="1:5" s="13" customFormat="1" ht="12.75">
      <c r="A62" s="13" t="s">
        <v>26</v>
      </c>
      <c r="B62" s="14">
        <v>2</v>
      </c>
      <c r="C62" s="14">
        <v>2</v>
      </c>
      <c r="D62" s="14">
        <v>13</v>
      </c>
      <c r="E62" s="14">
        <f t="shared" si="2"/>
        <v>17</v>
      </c>
    </row>
    <row r="63" spans="1:5" s="13" customFormat="1" ht="12.75">
      <c r="A63" s="13" t="s">
        <v>27</v>
      </c>
      <c r="B63" s="14">
        <v>5</v>
      </c>
      <c r="C63" s="14">
        <v>6</v>
      </c>
      <c r="D63" s="14">
        <v>25</v>
      </c>
      <c r="E63" s="14">
        <f>SUM(B63:D63)</f>
        <v>36</v>
      </c>
    </row>
    <row r="64" spans="1:5" s="13" customFormat="1" ht="12.75">
      <c r="A64" s="13" t="s">
        <v>96</v>
      </c>
      <c r="B64" s="14">
        <v>0</v>
      </c>
      <c r="C64" s="14">
        <v>1</v>
      </c>
      <c r="D64" s="14">
        <v>7</v>
      </c>
      <c r="E64" s="14">
        <f t="shared" si="2"/>
        <v>8</v>
      </c>
    </row>
    <row r="65" spans="1:248" s="16" customFormat="1" ht="12.75">
      <c r="A65" s="1" t="s">
        <v>2</v>
      </c>
      <c r="B65" s="15">
        <f>SUM(B56:B64)</f>
        <v>50</v>
      </c>
      <c r="C65" s="15">
        <f>SUM(C56:C64)</f>
        <v>52</v>
      </c>
      <c r="D65" s="15">
        <f>SUM(D56:D64)</f>
        <v>141</v>
      </c>
      <c r="E65" s="15">
        <f>SUM(E56:E64)</f>
        <v>243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</row>
    <row r="66" spans="1:248" s="6" customFormat="1" ht="12.75">
      <c r="A66" s="5"/>
      <c r="B66" s="8"/>
      <c r="C66" s="8"/>
      <c r="D66" s="8"/>
      <c r="E66" s="1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s="11" customFormat="1" ht="12.75">
      <c r="A67" s="9"/>
      <c r="B67" s="10"/>
      <c r="C67" s="10"/>
      <c r="D67" s="10" t="s">
        <v>46</v>
      </c>
      <c r="E67" s="2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</row>
    <row r="68" spans="1:5" s="13" customFormat="1" ht="12.75">
      <c r="A68" s="12" t="s">
        <v>28</v>
      </c>
      <c r="B68" s="14"/>
      <c r="C68" s="14"/>
      <c r="D68" s="14" t="s">
        <v>43</v>
      </c>
      <c r="E68" s="14"/>
    </row>
    <row r="69" spans="1:5" s="13" customFormat="1" ht="12.75">
      <c r="A69" s="13" t="s">
        <v>29</v>
      </c>
      <c r="B69" s="14">
        <v>3</v>
      </c>
      <c r="C69" s="14">
        <v>4</v>
      </c>
      <c r="D69" s="14">
        <v>5</v>
      </c>
      <c r="E69" s="14">
        <f>SUM(B69:D69)</f>
        <v>12</v>
      </c>
    </row>
    <row r="70" spans="1:5" s="13" customFormat="1" ht="12.75">
      <c r="A70" s="13" t="s">
        <v>30</v>
      </c>
      <c r="B70" s="14">
        <v>17</v>
      </c>
      <c r="C70" s="14">
        <v>28</v>
      </c>
      <c r="D70" s="14">
        <v>45</v>
      </c>
      <c r="E70" s="14">
        <f>SUM(B70:D70)</f>
        <v>90</v>
      </c>
    </row>
    <row r="71" spans="1:5" s="13" customFormat="1" ht="12.75">
      <c r="A71" s="13" t="s">
        <v>90</v>
      </c>
      <c r="B71" s="14">
        <v>6</v>
      </c>
      <c r="C71" s="14">
        <v>5</v>
      </c>
      <c r="D71" s="14">
        <v>11</v>
      </c>
      <c r="E71" s="14">
        <f>SUM(B71:D71)</f>
        <v>22</v>
      </c>
    </row>
    <row r="72" spans="1:5" s="13" customFormat="1" ht="12.75">
      <c r="A72" s="13" t="s">
        <v>31</v>
      </c>
      <c r="B72" s="14">
        <v>3</v>
      </c>
      <c r="C72" s="14">
        <v>9</v>
      </c>
      <c r="D72" s="14">
        <v>8</v>
      </c>
      <c r="E72" s="14">
        <f>SUM(B72:D72)</f>
        <v>20</v>
      </c>
    </row>
    <row r="73" spans="1:5" s="13" customFormat="1" ht="12.75">
      <c r="A73" s="13" t="s">
        <v>97</v>
      </c>
      <c r="B73" s="14">
        <v>4</v>
      </c>
      <c r="C73" s="14">
        <v>6</v>
      </c>
      <c r="D73" s="14">
        <v>5</v>
      </c>
      <c r="E73" s="14">
        <f>SUM(B73:D73)</f>
        <v>15</v>
      </c>
    </row>
    <row r="74" spans="1:248" s="16" customFormat="1" ht="12.75">
      <c r="A74" s="1" t="s">
        <v>2</v>
      </c>
      <c r="B74" s="15">
        <f>SUM(B69:B73)</f>
        <v>33</v>
      </c>
      <c r="C74" s="15">
        <f>SUM(C69:C73)</f>
        <v>52</v>
      </c>
      <c r="D74" s="15">
        <f>SUM(D69:D73)</f>
        <v>74</v>
      </c>
      <c r="E74" s="15">
        <f>SUM(E69:E73)</f>
        <v>159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</row>
    <row r="75" spans="2:5" s="6" customFormat="1" ht="12.75">
      <c r="B75" s="7"/>
      <c r="C75" s="7"/>
      <c r="D75" s="7"/>
      <c r="E75" s="14"/>
    </row>
    <row r="76" spans="2:5" s="6" customFormat="1" ht="12.75">
      <c r="B76" s="7"/>
      <c r="C76" s="7"/>
      <c r="E76" s="14"/>
    </row>
    <row r="77" spans="1:5" s="13" customFormat="1" ht="12.75">
      <c r="A77" s="12" t="s">
        <v>32</v>
      </c>
      <c r="B77" s="14"/>
      <c r="C77" s="14"/>
      <c r="D77" s="14"/>
      <c r="E77" s="14"/>
    </row>
    <row r="78" spans="1:5" s="13" customFormat="1" ht="12.75">
      <c r="A78" s="13" t="s">
        <v>33</v>
      </c>
      <c r="B78" s="14">
        <v>6</v>
      </c>
      <c r="C78" s="14">
        <v>5</v>
      </c>
      <c r="D78" s="14">
        <v>8</v>
      </c>
      <c r="E78" s="14">
        <f aca="true" t="shared" si="3" ref="E78:E87">SUM(B78:D78)</f>
        <v>19</v>
      </c>
    </row>
    <row r="79" spans="1:5" s="13" customFormat="1" ht="12.75">
      <c r="A79" s="13" t="s">
        <v>56</v>
      </c>
      <c r="B79" s="14">
        <v>0</v>
      </c>
      <c r="C79" s="14">
        <v>1</v>
      </c>
      <c r="D79" s="14">
        <v>0</v>
      </c>
      <c r="E79" s="14">
        <f>SUM(B79:D79)</f>
        <v>1</v>
      </c>
    </row>
    <row r="80" spans="1:5" s="13" customFormat="1" ht="12.75">
      <c r="A80" s="13" t="s">
        <v>55</v>
      </c>
      <c r="B80" s="14">
        <v>1</v>
      </c>
      <c r="C80" s="14">
        <v>0</v>
      </c>
      <c r="D80" s="14">
        <v>4</v>
      </c>
      <c r="E80" s="14">
        <f>SUM(B80:D80)</f>
        <v>5</v>
      </c>
    </row>
    <row r="81" spans="1:5" s="13" customFormat="1" ht="12.75">
      <c r="A81" s="13" t="s">
        <v>93</v>
      </c>
      <c r="B81" s="14">
        <v>0</v>
      </c>
      <c r="C81" s="14">
        <v>0</v>
      </c>
      <c r="D81" s="14">
        <v>3</v>
      </c>
      <c r="E81" s="14">
        <f t="shared" si="3"/>
        <v>3</v>
      </c>
    </row>
    <row r="82" spans="1:5" s="13" customFormat="1" ht="12.75">
      <c r="A82" s="13" t="s">
        <v>35</v>
      </c>
      <c r="B82" s="14">
        <v>6</v>
      </c>
      <c r="C82" s="14">
        <v>4</v>
      </c>
      <c r="D82" s="14">
        <v>13</v>
      </c>
      <c r="E82" s="14">
        <f t="shared" si="3"/>
        <v>23</v>
      </c>
    </row>
    <row r="83" spans="1:5" s="13" customFormat="1" ht="12.75">
      <c r="A83" s="13" t="s">
        <v>54</v>
      </c>
      <c r="B83" s="14">
        <v>2</v>
      </c>
      <c r="C83" s="14">
        <v>1</v>
      </c>
      <c r="D83" s="14">
        <v>2</v>
      </c>
      <c r="E83" s="14">
        <f t="shared" si="3"/>
        <v>5</v>
      </c>
    </row>
    <row r="84" spans="1:5" s="13" customFormat="1" ht="12.75">
      <c r="A84" s="13" t="s">
        <v>59</v>
      </c>
      <c r="B84" s="14">
        <v>0</v>
      </c>
      <c r="C84" s="14">
        <v>1</v>
      </c>
      <c r="D84" s="14">
        <v>1</v>
      </c>
      <c r="E84" s="14">
        <f>SUM(B84:D84)</f>
        <v>2</v>
      </c>
    </row>
    <row r="85" spans="1:5" s="13" customFormat="1" ht="12.75">
      <c r="A85" s="13" t="s">
        <v>77</v>
      </c>
      <c r="B85" s="14">
        <v>9</v>
      </c>
      <c r="C85" s="14">
        <v>16</v>
      </c>
      <c r="D85" s="14">
        <v>27</v>
      </c>
      <c r="E85" s="14">
        <f t="shared" si="3"/>
        <v>52</v>
      </c>
    </row>
    <row r="86" spans="1:5" s="13" customFormat="1" ht="12.75">
      <c r="A86" s="13" t="s">
        <v>78</v>
      </c>
      <c r="B86" s="14">
        <v>1</v>
      </c>
      <c r="C86" s="14">
        <v>4</v>
      </c>
      <c r="D86" s="14">
        <v>5</v>
      </c>
      <c r="E86" s="14">
        <f>SUM(B86:D86)</f>
        <v>10</v>
      </c>
    </row>
    <row r="87" spans="1:5" s="13" customFormat="1" ht="12.75">
      <c r="A87" s="13" t="s">
        <v>95</v>
      </c>
      <c r="B87" s="14">
        <v>0</v>
      </c>
      <c r="C87" s="14">
        <v>3</v>
      </c>
      <c r="D87" s="14">
        <v>9</v>
      </c>
      <c r="E87" s="14">
        <f t="shared" si="3"/>
        <v>12</v>
      </c>
    </row>
    <row r="88" spans="1:248" s="16" customFormat="1" ht="12.75">
      <c r="A88" s="1" t="s">
        <v>2</v>
      </c>
      <c r="B88" s="15">
        <f>SUM(B78:B87)</f>
        <v>25</v>
      </c>
      <c r="C88" s="15">
        <f>SUM(C78:C87)</f>
        <v>35</v>
      </c>
      <c r="D88" s="15">
        <f>SUM(D78:D87)</f>
        <v>72</v>
      </c>
      <c r="E88" s="15">
        <f>SUM(E78:E87)</f>
        <v>132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</row>
    <row r="89" spans="2:5" s="6" customFormat="1" ht="12.75">
      <c r="B89" s="7"/>
      <c r="C89" s="7"/>
      <c r="D89" s="7"/>
      <c r="E89" s="19"/>
    </row>
    <row r="90" spans="2:5" s="6" customFormat="1" ht="12.75">
      <c r="B90" s="7"/>
      <c r="C90" s="7"/>
      <c r="D90" s="7"/>
      <c r="E90" s="19"/>
    </row>
    <row r="91" spans="1:5" s="13" customFormat="1" ht="12.75">
      <c r="A91" s="12" t="s">
        <v>60</v>
      </c>
      <c r="B91" s="14"/>
      <c r="C91" s="14"/>
      <c r="D91" s="14"/>
      <c r="E91" s="14"/>
    </row>
    <row r="92" spans="1:5" s="16" customFormat="1" ht="12.75">
      <c r="A92" s="1" t="s">
        <v>61</v>
      </c>
      <c r="B92" s="19"/>
      <c r="C92" s="19"/>
      <c r="D92" s="19"/>
      <c r="E92" s="19"/>
    </row>
    <row r="93" spans="1:5" s="16" customFormat="1" ht="12.75">
      <c r="A93" s="16" t="s">
        <v>69</v>
      </c>
      <c r="B93" s="14">
        <v>0</v>
      </c>
      <c r="C93" s="14">
        <v>1</v>
      </c>
      <c r="D93" s="14">
        <v>5</v>
      </c>
      <c r="E93" s="19">
        <f aca="true" t="shared" si="4" ref="E93:E98">SUM(B93:D93)</f>
        <v>6</v>
      </c>
    </row>
    <row r="94" spans="1:5" s="16" customFormat="1" ht="12.75">
      <c r="A94" s="16" t="s">
        <v>71</v>
      </c>
      <c r="B94" s="14">
        <v>6</v>
      </c>
      <c r="C94" s="14">
        <v>11</v>
      </c>
      <c r="D94" s="14">
        <v>38</v>
      </c>
      <c r="E94" s="19">
        <f t="shared" si="4"/>
        <v>55</v>
      </c>
    </row>
    <row r="95" spans="1:5" s="16" customFormat="1" ht="12.75">
      <c r="A95" s="13" t="s">
        <v>98</v>
      </c>
      <c r="B95" s="14">
        <v>0</v>
      </c>
      <c r="C95" s="14">
        <v>0</v>
      </c>
      <c r="D95" s="14">
        <v>0</v>
      </c>
      <c r="E95" s="19">
        <f t="shared" si="4"/>
        <v>0</v>
      </c>
    </row>
    <row r="96" spans="1:5" s="16" customFormat="1" ht="12.75">
      <c r="A96" s="13" t="s">
        <v>88</v>
      </c>
      <c r="B96" s="14">
        <v>3</v>
      </c>
      <c r="C96" s="14">
        <v>9</v>
      </c>
      <c r="D96" s="14">
        <v>18</v>
      </c>
      <c r="E96" s="19">
        <f t="shared" si="4"/>
        <v>30</v>
      </c>
    </row>
    <row r="97" spans="1:5" s="16" customFormat="1" ht="12.75">
      <c r="A97" s="13" t="s">
        <v>89</v>
      </c>
      <c r="B97" s="14">
        <v>1</v>
      </c>
      <c r="C97" s="14">
        <v>1</v>
      </c>
      <c r="D97" s="14">
        <v>1</v>
      </c>
      <c r="E97" s="19">
        <f t="shared" si="4"/>
        <v>3</v>
      </c>
    </row>
    <row r="98" spans="1:5" s="16" customFormat="1" ht="12.75">
      <c r="A98" s="16" t="s">
        <v>19</v>
      </c>
      <c r="B98" s="14">
        <v>8</v>
      </c>
      <c r="C98" s="14">
        <v>17</v>
      </c>
      <c r="D98" s="14">
        <v>26</v>
      </c>
      <c r="E98" s="19">
        <f t="shared" si="4"/>
        <v>51</v>
      </c>
    </row>
    <row r="99" spans="1:5" s="23" customFormat="1" ht="12.75">
      <c r="A99" s="23" t="s">
        <v>62</v>
      </c>
      <c r="B99" s="21">
        <f>+SUM(B93:B98)</f>
        <v>18</v>
      </c>
      <c r="C99" s="21">
        <f>+SUM(C93:C98)</f>
        <v>39</v>
      </c>
      <c r="D99" s="21">
        <f>+SUM(D93:D98)</f>
        <v>88</v>
      </c>
      <c r="E99" s="21">
        <f>+SUM(E93:E98)</f>
        <v>145</v>
      </c>
    </row>
    <row r="100" spans="2:5" s="24" customFormat="1" ht="6.75" customHeight="1">
      <c r="B100" s="22"/>
      <c r="C100" s="22"/>
      <c r="D100" s="22"/>
      <c r="E100" s="22"/>
    </row>
    <row r="101" spans="1:5" s="24" customFormat="1" ht="12.75">
      <c r="A101" s="24" t="s">
        <v>63</v>
      </c>
      <c r="B101" s="22"/>
      <c r="C101" s="22"/>
      <c r="D101" s="22"/>
      <c r="E101" s="22"/>
    </row>
    <row r="102" spans="1:5" s="13" customFormat="1" ht="12.75">
      <c r="A102" s="13" t="s">
        <v>36</v>
      </c>
      <c r="B102" s="14">
        <v>10</v>
      </c>
      <c r="C102" s="14">
        <v>35</v>
      </c>
      <c r="D102" s="14">
        <v>52</v>
      </c>
      <c r="E102" s="14">
        <f>SUM(B102:D102)</f>
        <v>97</v>
      </c>
    </row>
    <row r="103" spans="1:5" s="13" customFormat="1" ht="12.75">
      <c r="A103" s="13" t="s">
        <v>48</v>
      </c>
      <c r="B103" s="14">
        <v>0</v>
      </c>
      <c r="C103" s="14">
        <v>4</v>
      </c>
      <c r="D103" s="14">
        <v>14</v>
      </c>
      <c r="E103" s="14">
        <f>SUM(B103:D103)</f>
        <v>18</v>
      </c>
    </row>
    <row r="104" spans="1:5" s="23" customFormat="1" ht="12.75">
      <c r="A104" s="23" t="s">
        <v>62</v>
      </c>
      <c r="B104" s="21">
        <f>+B102+B103</f>
        <v>10</v>
      </c>
      <c r="C104" s="21">
        <f>+C102+C103</f>
        <v>39</v>
      </c>
      <c r="D104" s="21">
        <f>+D102+D103</f>
        <v>66</v>
      </c>
      <c r="E104" s="21">
        <f>SUM(E102:E103)</f>
        <v>115</v>
      </c>
    </row>
    <row r="105" spans="1:248" s="16" customFormat="1" ht="12" customHeight="1">
      <c r="A105" s="1" t="s">
        <v>2</v>
      </c>
      <c r="B105" s="15">
        <f>+B99+B104</f>
        <v>28</v>
      </c>
      <c r="C105" s="15">
        <f>+C99+C104</f>
        <v>78</v>
      </c>
      <c r="D105" s="15">
        <f>+D99+D104</f>
        <v>154</v>
      </c>
      <c r="E105" s="15">
        <f>+E99+E104</f>
        <v>260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 s="6" customFormat="1" ht="12" customHeight="1">
      <c r="A106" s="5"/>
      <c r="B106" s="8"/>
      <c r="C106" s="8"/>
      <c r="D106" s="8"/>
      <c r="E106" s="1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s="6" customFormat="1" ht="12" customHeight="1">
      <c r="A107" s="5"/>
      <c r="B107" s="8"/>
      <c r="C107" s="8"/>
      <c r="D107" s="8"/>
      <c r="E107" s="1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5" s="13" customFormat="1" ht="12.75">
      <c r="A108" s="12" t="s">
        <v>57</v>
      </c>
      <c r="B108" s="14"/>
      <c r="C108" s="14"/>
      <c r="D108" s="14"/>
      <c r="E108" s="14"/>
    </row>
    <row r="109" spans="1:5" s="13" customFormat="1" ht="12.75">
      <c r="A109" s="13" t="s">
        <v>34</v>
      </c>
      <c r="B109" s="14">
        <v>14</v>
      </c>
      <c r="C109" s="14">
        <v>23</v>
      </c>
      <c r="D109" s="14">
        <v>51</v>
      </c>
      <c r="E109" s="14">
        <f>SUM(B109:D109)</f>
        <v>88</v>
      </c>
    </row>
    <row r="110" spans="1:5" s="13" customFormat="1" ht="12.75">
      <c r="A110" s="13" t="s">
        <v>66</v>
      </c>
      <c r="B110" s="14">
        <v>0</v>
      </c>
      <c r="C110" s="14">
        <v>0</v>
      </c>
      <c r="D110" s="14">
        <v>0</v>
      </c>
      <c r="E110" s="14">
        <f>SUM(B110:D110)</f>
        <v>0</v>
      </c>
    </row>
    <row r="111" spans="1:248" s="16" customFormat="1" ht="12" customHeight="1">
      <c r="A111" s="1" t="s">
        <v>2</v>
      </c>
      <c r="B111" s="15">
        <f>+B109+B110</f>
        <v>14</v>
      </c>
      <c r="C111" s="15">
        <f>+C109+C110</f>
        <v>23</v>
      </c>
      <c r="D111" s="15">
        <f>+D109+D110</f>
        <v>51</v>
      </c>
      <c r="E111" s="15">
        <f>SUM(E109:E110)</f>
        <v>88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2:5" s="16" customFormat="1" ht="12.75">
      <c r="B112" s="19"/>
      <c r="C112" s="19"/>
      <c r="D112" s="19"/>
      <c r="E112" s="19"/>
    </row>
    <row r="113" spans="2:5" s="16" customFormat="1" ht="12.75">
      <c r="B113" s="19"/>
      <c r="C113" s="19"/>
      <c r="D113" s="19"/>
      <c r="E113" s="19"/>
    </row>
    <row r="114" spans="1:248" s="13" customFormat="1" ht="12.75">
      <c r="A114" s="12" t="s">
        <v>37</v>
      </c>
      <c r="B114" s="17">
        <f>+B111+B105+B88+B74+B65+B52+B20</f>
        <v>238</v>
      </c>
      <c r="C114" s="17">
        <f>+C111+C105+C88+C74+C65+C52+C20</f>
        <v>401</v>
      </c>
      <c r="D114" s="17">
        <f>+D111+D105+D88+D74+D65+D52+D20</f>
        <v>833</v>
      </c>
      <c r="E114" s="17">
        <f>+E111+E105+E88+E74+E65+E52+E20</f>
        <v>1472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</row>
    <row r="115" spans="1:248" s="16" customFormat="1" ht="12.75">
      <c r="A115" s="1"/>
      <c r="B115" s="15"/>
      <c r="C115" s="15"/>
      <c r="D115" s="15"/>
      <c r="E115" s="1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3:5" s="16" customFormat="1" ht="12.75">
      <c r="C116" s="19"/>
      <c r="D116" s="19"/>
      <c r="E116" s="19"/>
    </row>
    <row r="117" s="16" customFormat="1" ht="12.75">
      <c r="A117" s="16" t="s">
        <v>38</v>
      </c>
    </row>
    <row r="118" s="16" customFormat="1" ht="12.75">
      <c r="A118" s="16" t="s">
        <v>49</v>
      </c>
    </row>
    <row r="119" s="16" customFormat="1" ht="12.75">
      <c r="A119" s="16" t="s">
        <v>51</v>
      </c>
    </row>
    <row r="120" s="16" customFormat="1" ht="12.75">
      <c r="A120" s="16" t="s">
        <v>50</v>
      </c>
    </row>
    <row r="121" s="16" customFormat="1" ht="12.75"/>
    <row r="122" spans="1:5" s="13" customFormat="1" ht="12.75">
      <c r="A122" s="16" t="s">
        <v>79</v>
      </c>
      <c r="B122" s="19"/>
      <c r="C122" s="19"/>
      <c r="D122" s="18" t="s">
        <v>46</v>
      </c>
      <c r="E122" s="14"/>
    </row>
    <row r="123" s="6" customFormat="1" ht="12.75">
      <c r="E123" s="16"/>
    </row>
    <row r="124" s="6" customFormat="1" ht="12.75">
      <c r="E124" s="16"/>
    </row>
    <row r="144" ht="12.75">
      <c r="D144" s="4"/>
    </row>
    <row r="151" ht="12.75">
      <c r="C151" s="2" t="s">
        <v>44</v>
      </c>
    </row>
  </sheetData>
  <sheetProtection/>
  <mergeCells count="3">
    <mergeCell ref="A1:E1"/>
    <mergeCell ref="A2:E2"/>
    <mergeCell ref="A3:E3"/>
  </mergeCells>
  <printOptions horizontalCentered="1"/>
  <pageMargins left="0.8" right="0.5" top="0.32" bottom="0" header="0.3" footer="0"/>
  <pageSetup horizontalDpi="300" verticalDpi="300" orientation="portrait" scale="96" r:id="rId1"/>
  <rowBreaks count="1" manualBreakCount="1">
    <brk id="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2013-07-02T18:00:16Z</cp:lastPrinted>
  <dcterms:created xsi:type="dcterms:W3CDTF">1998-07-31T15:47:51Z</dcterms:created>
  <dcterms:modified xsi:type="dcterms:W3CDTF">2016-10-28T17:21:37Z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-1131300098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