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499" activeTab="0"/>
  </bookViews>
  <sheets>
    <sheet name="A" sheetId="1" r:id="rId1"/>
  </sheets>
  <definedNames>
    <definedName name="_xlnm.Print_Area" localSheetId="0">'A'!$A$8:$AD$152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<sst xmlns="http://schemas.openxmlformats.org/spreadsheetml/2006/main" count="174" uniqueCount="95">
  <si>
    <t>MAJOR, OPTION, AND DEGREE</t>
  </si>
  <si>
    <t>COLLEGE OF BUSINESS ADMINISTRATION</t>
  </si>
  <si>
    <t>COLLEGE OF EDUCATION</t>
  </si>
  <si>
    <t xml:space="preserve">   COUNSELING - SCHOOL</t>
  </si>
  <si>
    <t xml:space="preserve">   SCHOOL ADMINISTRATION</t>
  </si>
  <si>
    <t xml:space="preserve">GRAND TOTAL    </t>
  </si>
  <si>
    <t xml:space="preserve"> </t>
  </si>
  <si>
    <t xml:space="preserve">  </t>
  </si>
  <si>
    <t xml:space="preserve">   M</t>
  </si>
  <si>
    <t xml:space="preserve">   </t>
  </si>
  <si>
    <t xml:space="preserve">    F</t>
  </si>
  <si>
    <t xml:space="preserve">   F</t>
  </si>
  <si>
    <t xml:space="preserve">    M</t>
  </si>
  <si>
    <t xml:space="preserve">   GERONTOLOGY</t>
  </si>
  <si>
    <t xml:space="preserve">        COLLEGE TOTAL</t>
  </si>
  <si>
    <t xml:space="preserve">       COLLEGE TOTAL    </t>
  </si>
  <si>
    <t xml:space="preserve">        COLLEGE TOTAL   </t>
  </si>
  <si>
    <t>Source:  Computerized data from the Institutional Research Office files.</t>
  </si>
  <si>
    <t xml:space="preserve">      INFORMATION TECHNOLOGY</t>
  </si>
  <si>
    <t xml:space="preserve">   CURRICULUM &amp; SUPERVISION</t>
  </si>
  <si>
    <t>Health Administration</t>
  </si>
  <si>
    <t xml:space="preserve">   COMMUNICATION STUDIES</t>
  </si>
  <si>
    <t xml:space="preserve">   INSTRUCTIONAL SYSTEMS TECH</t>
  </si>
  <si>
    <t>NON-RES</t>
  </si>
  <si>
    <t>ALIEN</t>
  </si>
  <si>
    <t>BLACK</t>
  </si>
  <si>
    <t>AMERICAN</t>
  </si>
  <si>
    <t>INDIAN</t>
  </si>
  <si>
    <t>ASIAN</t>
  </si>
  <si>
    <t>HISPANIC</t>
  </si>
  <si>
    <t>WHITE</t>
  </si>
  <si>
    <t>TOTAL</t>
  </si>
  <si>
    <t>COLLEGE OF HEALTH &amp; HUMAN SERVICES</t>
  </si>
  <si>
    <t>COLLEGE OF COMPUTING &amp; INFORMATICS</t>
  </si>
  <si>
    <t>COLLEGE OF LIBERAL ARTS &amp; SCIENCES</t>
  </si>
  <si>
    <t>PACIFIC ISLANDER</t>
  </si>
  <si>
    <t>UNKNOWN</t>
  </si>
  <si>
    <t xml:space="preserve">     BIOINFORMATICS</t>
  </si>
  <si>
    <t>2+ RACES</t>
  </si>
  <si>
    <t xml:space="preserve">           CERT………………</t>
  </si>
  <si>
    <t xml:space="preserve">   INTERNATIONAL PUBLIC RELATIONS</t>
  </si>
  <si>
    <t xml:space="preserve">           UCER………………</t>
  </si>
  <si>
    <t xml:space="preserve">   BUSINESS ENTREPRENEUR</t>
  </si>
  <si>
    <t>Table VII-4c</t>
  </si>
  <si>
    <t>CERTIFICATES AWARDED AT UNC CHARLOTTE</t>
  </si>
  <si>
    <t xml:space="preserve">   APPLIED ETHICS</t>
  </si>
  <si>
    <t xml:space="preserve">   APPLIED LINGUINSTICS</t>
  </si>
  <si>
    <t xml:space="preserve">   COGNITIVE SCIENCES</t>
  </si>
  <si>
    <t xml:space="preserve">   EMERGENCY MANAGEMENT</t>
  </si>
  <si>
    <t xml:space="preserve">   NON-PROFIT MANAGEMENT</t>
  </si>
  <si>
    <t xml:space="preserve">   TECHNICAL / PROFESSIONAL WRITING</t>
  </si>
  <si>
    <t xml:space="preserve">   TRANSLATING</t>
  </si>
  <si>
    <t xml:space="preserve">   WOMEN'S STUDIES</t>
  </si>
  <si>
    <t xml:space="preserve">   MBA PLUS</t>
  </si>
  <si>
    <t xml:space="preserve">   REAL ESTATE FINANCE &amp; DEVELOPMENT</t>
  </si>
  <si>
    <t xml:space="preserve">           PCER.....................</t>
  </si>
  <si>
    <t xml:space="preserve">           PCER………………</t>
  </si>
  <si>
    <t xml:space="preserve">     ADVANCED DATABASES</t>
  </si>
  <si>
    <t xml:space="preserve">      HEALTH CARE INFORMATION</t>
  </si>
  <si>
    <t xml:space="preserve">     GAME DESIGN &amp; DEVELOPMENT</t>
  </si>
  <si>
    <t xml:space="preserve">      INFORMATION SECURITY &amp; PRIVACY</t>
  </si>
  <si>
    <t xml:space="preserve">   CHILD &amp; FAMILY DEVELOPMENT</t>
  </si>
  <si>
    <t xml:space="preserve">   PLAY THERAPY</t>
  </si>
  <si>
    <t xml:space="preserve">   SPECIAL ED - ACADEMICALLY GIFTED</t>
  </si>
  <si>
    <t xml:space="preserve">   TEACHING</t>
  </si>
  <si>
    <t xml:space="preserve">   SUBSTANCE ABUSE COUNSELING</t>
  </si>
  <si>
    <t xml:space="preserve">   COMMUNITY HEALTH</t>
  </si>
  <si>
    <t xml:space="preserve">   FAMILY NURSING PRACTIONER</t>
  </si>
  <si>
    <t xml:space="preserve">   NURSING ED</t>
  </si>
  <si>
    <t xml:space="preserve">   AFRICANA STUDIES</t>
  </si>
  <si>
    <t xml:space="preserve">   AUTISM SPECTRUM DISORDER</t>
  </si>
  <si>
    <t>GRADUATE SCHOOL</t>
  </si>
  <si>
    <t xml:space="preserve">   HEALTH INFORMATICS</t>
  </si>
  <si>
    <t>COLLEGE OF ARTS AND ARCHITECTURE</t>
  </si>
  <si>
    <t xml:space="preserve">   VOCAL PEDAGOGY</t>
  </si>
  <si>
    <t xml:space="preserve">   ELEMENTARY SCHOOL MATH</t>
  </si>
  <si>
    <t xml:space="preserve">   ANETHESIA</t>
  </si>
  <si>
    <t xml:space="preserve">   NURSING ADMIN</t>
  </si>
  <si>
    <t xml:space="preserve">   BUSINESS LANGUAGE</t>
  </si>
  <si>
    <t xml:space="preserve">   LANGUAGE TRANSLATING</t>
  </si>
  <si>
    <t xml:space="preserve">   URBAN MANAGEMENT &amp; POLICY</t>
  </si>
  <si>
    <t>COLLEGE OF ENGINEERING</t>
  </si>
  <si>
    <t xml:space="preserve">   ENERGY ANALYTICS</t>
  </si>
  <si>
    <t xml:space="preserve">   LEAN SIX SIGMA</t>
  </si>
  <si>
    <t xml:space="preserve">   SYSTEMS ANALYTICS</t>
  </si>
  <si>
    <t xml:space="preserve">       COLLEGE TOTAL</t>
  </si>
  <si>
    <t xml:space="preserve">   DATA SCIENCE &amp; BUS ANALYTICS</t>
  </si>
  <si>
    <t xml:space="preserve">   ART ADMIN</t>
  </si>
  <si>
    <t xml:space="preserve">   PUBLIC HEALTH CORE CONCEPTS</t>
  </si>
  <si>
    <t>BY MAJOR AND RACE FOR EACH COLLEGE, 2015-2016</t>
  </si>
  <si>
    <t xml:space="preserve">   PUBLIC FINANCE</t>
  </si>
  <si>
    <t xml:space="preserve">   BUSINESS FOUNDATION</t>
  </si>
  <si>
    <t xml:space="preserve">   LOGISTICS &amp; SUPPLY CHAIN</t>
  </si>
  <si>
    <t xml:space="preserve">   DANCE</t>
  </si>
  <si>
    <t xml:space="preserve">   JAZZ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</si>
</sst>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57" applyFont="1" applyFill="1" applyAlignment="1">
      <alignment/>
    </xf>
    <xf numFmtId="0" fontId="1" fillId="0" borderId="0" xfId="57" applyFont="1" applyFill="1" applyAlignment="1">
      <alignment horizontal="right"/>
    </xf>
    <xf numFmtId="0" fontId="1" fillId="0" borderId="0" xfId="57" applyFont="1" applyFill="1" applyAlignment="1">
      <alignment horizontal="right"/>
    </xf>
    <xf numFmtId="0" fontId="4" fillId="0" borderId="0" xfId="57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57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57" applyFont="1" applyFill="1" applyAlignment="1" applyProtection="1">
      <alignment/>
      <protection locked="0"/>
    </xf>
    <xf numFmtId="0" fontId="1" fillId="0" borderId="0" xfId="57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57" applyFont="1" applyFill="1" applyAlignment="1">
      <alignment/>
    </xf>
    <xf numFmtId="0" fontId="3" fillId="0" borderId="0" xfId="57" applyFont="1" applyFill="1" applyAlignment="1">
      <alignment/>
    </xf>
    <xf numFmtId="0" fontId="0" fillId="0" borderId="0" xfId="57" applyFont="1" applyFill="1" applyAlignment="1">
      <alignment horizontal="right"/>
    </xf>
    <xf numFmtId="0" fontId="1" fillId="0" borderId="8" xfId="57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8" xfId="57" applyFont="1" applyFill="1" applyBorder="1" applyAlignment="1">
      <alignment horizontal="right"/>
    </xf>
    <xf numFmtId="0" fontId="1" fillId="0" borderId="8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296"/>
  <sheetViews>
    <sheetView tabSelected="1" showOutlineSymbols="0" zoomScalePageLayoutView="0" workbookViewId="0" topLeftCell="A1">
      <selection activeCell="A1" sqref="A1:AD1"/>
    </sheetView>
  </sheetViews>
  <sheetFormatPr defaultColWidth="38.140625" defaultRowHeight="12.75"/>
  <cols>
    <col min="1" max="1" width="40.00390625" style="1" customWidth="1"/>
    <col min="2" max="2" width="5.8515625" style="1" customWidth="1"/>
    <col min="3" max="3" width="6.7109375" style="1" customWidth="1"/>
    <col min="4" max="4" width="0.9921875" style="1" customWidth="1"/>
    <col min="5" max="6" width="5.8515625" style="1" customWidth="1"/>
    <col min="7" max="7" width="0.85546875" style="1" customWidth="1"/>
    <col min="8" max="8" width="5.8515625" style="1" customWidth="1"/>
    <col min="9" max="9" width="6.140625" style="1" customWidth="1"/>
    <col min="10" max="10" width="0.85546875" style="1" customWidth="1"/>
    <col min="11" max="12" width="5.8515625" style="1" customWidth="1"/>
    <col min="13" max="13" width="0.85546875" style="1" customWidth="1"/>
    <col min="14" max="14" width="6.7109375" style="1" customWidth="1"/>
    <col min="15" max="15" width="5.8515625" style="1" customWidth="1"/>
    <col min="16" max="16" width="0.71875" style="1" customWidth="1"/>
    <col min="17" max="17" width="6.00390625" style="1" customWidth="1"/>
    <col min="18" max="18" width="6.28125" style="1" customWidth="1"/>
    <col min="19" max="19" width="0.85546875" style="1" customWidth="1"/>
    <col min="20" max="20" width="9.421875" style="1" customWidth="1"/>
    <col min="21" max="21" width="9.140625" style="1" customWidth="1"/>
    <col min="22" max="22" width="0.85546875" style="1" customWidth="1"/>
    <col min="23" max="24" width="6.140625" style="1" customWidth="1"/>
    <col min="25" max="25" width="0.85546875" style="1" customWidth="1"/>
    <col min="26" max="27" width="6.140625" style="1" customWidth="1"/>
    <col min="28" max="28" width="0.85546875" style="1" customWidth="1"/>
    <col min="29" max="29" width="5.8515625" style="5" customWidth="1"/>
    <col min="30" max="30" width="6.00390625" style="5" customWidth="1"/>
    <col min="31" max="76" width="9.140625" style="1" customWidth="1"/>
    <col min="77" max="77" width="37.421875" style="1" customWidth="1"/>
    <col min="78" max="80" width="9.140625" style="1" customWidth="1"/>
    <col min="81" max="98" width="0" style="1" hidden="1" customWidth="1"/>
    <col min="99" max="99" width="147.140625" style="1" customWidth="1"/>
    <col min="100" max="103" width="0" style="1" hidden="1" customWidth="1"/>
    <col min="104" max="104" width="253.421875" style="1" customWidth="1"/>
    <col min="105" max="105" width="0" style="1" hidden="1" customWidth="1"/>
    <col min="106" max="106" width="217.421875" style="1" customWidth="1"/>
    <col min="107" max="110" width="0" style="1" hidden="1" customWidth="1"/>
    <col min="111" max="111" width="9.140625" style="1" customWidth="1"/>
    <col min="112" max="112" width="217.140625" style="1" customWidth="1"/>
    <col min="113" max="114" width="0" style="1" hidden="1" customWidth="1"/>
    <col min="115" max="115" width="177.140625" style="1" customWidth="1"/>
    <col min="116" max="116" width="10.140625" style="1" customWidth="1"/>
    <col min="117" max="117" width="237.140625" style="1" customWidth="1"/>
    <col min="118" max="119" width="9.140625" style="1" customWidth="1"/>
    <col min="120" max="120" width="0" style="1" hidden="1" customWidth="1"/>
    <col min="121" max="143" width="9.140625" style="1" customWidth="1"/>
    <col min="144" max="144" width="37.421875" style="1" customWidth="1"/>
    <col min="145" max="150" width="9.140625" style="1" customWidth="1"/>
    <col min="151" max="151" width="1.421875" style="1" customWidth="1"/>
    <col min="152" max="156" width="9.140625" style="1" customWidth="1"/>
    <col min="157" max="157" width="37.421875" style="1" customWidth="1"/>
    <col min="158" max="181" width="9.140625" style="1" customWidth="1"/>
    <col min="182" max="182" width="0" style="1" hidden="1" customWidth="1"/>
    <col min="183" max="183" width="9.140625" style="1" customWidth="1"/>
    <col min="184" max="184" width="37.421875" style="1" customWidth="1"/>
    <col min="185" max="190" width="9.140625" style="1" customWidth="1"/>
    <col min="191" max="191" width="1.421875" style="1" customWidth="1"/>
    <col min="192" max="195" width="9.140625" style="1" customWidth="1"/>
    <col min="196" max="196" width="37.8515625" style="1" customWidth="1"/>
    <col min="197" max="197" width="37.421875" style="1" customWidth="1"/>
    <col min="198" max="218" width="9.140625" style="1" customWidth="1"/>
    <col min="219" max="219" width="42.00390625" style="1" customWidth="1"/>
    <col min="220" max="223" width="9.140625" style="1" customWidth="1"/>
    <col min="224" max="224" width="37.421875" style="1" customWidth="1"/>
    <col min="225" max="225" width="109.421875" style="1" customWidth="1"/>
    <col min="226" max="226" width="4.28125" style="1" customWidth="1"/>
    <col min="227" max="227" width="10.421875" style="1" customWidth="1"/>
    <col min="228" max="230" width="9.140625" style="1" customWidth="1"/>
    <col min="231" max="231" width="1.421875" style="1" customWidth="1"/>
    <col min="232" max="233" width="9.140625" style="1" customWidth="1"/>
    <col min="234" max="234" width="8.28125" style="1" customWidth="1"/>
    <col min="235" max="235" width="9.140625" style="1" customWidth="1"/>
    <col min="236" max="236" width="37.57421875" style="1" customWidth="1"/>
    <col min="237" max="237" width="37.421875" style="1" customWidth="1"/>
    <col min="238" max="238" width="9.00390625" style="1" customWidth="1"/>
    <col min="239" max="240" width="9.140625" style="1" customWidth="1"/>
    <col min="241" max="245" width="0" style="1" hidden="1" customWidth="1"/>
    <col min="246" max="246" width="38.421875" style="1" customWidth="1"/>
    <col min="247" max="247" width="0" style="1" hidden="1" customWidth="1"/>
    <col min="248" max="248" width="10.7109375" style="1" customWidth="1"/>
    <col min="249" max="254" width="0" style="1" hidden="1" customWidth="1"/>
    <col min="255" max="255" width="42.00390625" style="1" customWidth="1"/>
    <col min="256" max="16384" width="38.140625" style="1" customWidth="1"/>
  </cols>
  <sheetData>
    <row r="1" spans="1:30" ht="12.7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12.75">
      <c r="A2" s="37" t="s">
        <v>89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5" spans="1:256" ht="12.75">
      <c r="A5" s="6"/>
      <c r="B5" s="39" t="s">
        <v>23</v>
      </c>
      <c r="C5" s="39"/>
      <c r="D5" s="7"/>
      <c r="E5" s="7"/>
      <c r="F5" s="7"/>
      <c r="G5" s="7"/>
      <c r="H5" s="39" t="s">
        <v>26</v>
      </c>
      <c r="I5" s="3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6" t="s">
        <v>0</v>
      </c>
      <c r="B6" s="36" t="s">
        <v>24</v>
      </c>
      <c r="C6" s="36"/>
      <c r="D6" s="7"/>
      <c r="E6" s="36" t="s">
        <v>25</v>
      </c>
      <c r="F6" s="36"/>
      <c r="G6" s="7"/>
      <c r="H6" s="36" t="s">
        <v>27</v>
      </c>
      <c r="I6" s="36"/>
      <c r="J6" s="7"/>
      <c r="K6" s="36" t="s">
        <v>28</v>
      </c>
      <c r="L6" s="36"/>
      <c r="M6" s="7"/>
      <c r="N6" s="40" t="s">
        <v>29</v>
      </c>
      <c r="O6" s="40"/>
      <c r="P6" s="7"/>
      <c r="Q6" s="36" t="s">
        <v>30</v>
      </c>
      <c r="R6" s="36"/>
      <c r="S6" s="7"/>
      <c r="T6" s="36" t="s">
        <v>35</v>
      </c>
      <c r="U6" s="36"/>
      <c r="V6" s="7"/>
      <c r="W6" s="36" t="s">
        <v>36</v>
      </c>
      <c r="X6" s="36"/>
      <c r="Y6" s="7"/>
      <c r="Z6" s="36" t="s">
        <v>38</v>
      </c>
      <c r="AA6" s="36"/>
      <c r="AB6" s="7"/>
      <c r="AC6" s="41" t="s">
        <v>31</v>
      </c>
      <c r="AD6" s="4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6"/>
      <c r="B7" s="7" t="s">
        <v>8</v>
      </c>
      <c r="C7" s="7" t="s">
        <v>10</v>
      </c>
      <c r="D7" s="7"/>
      <c r="E7" s="7" t="s">
        <v>8</v>
      </c>
      <c r="F7" s="7" t="s">
        <v>11</v>
      </c>
      <c r="G7" s="7"/>
      <c r="H7" s="7" t="s">
        <v>12</v>
      </c>
      <c r="I7" s="7" t="s">
        <v>10</v>
      </c>
      <c r="J7" s="7"/>
      <c r="K7" s="7" t="s">
        <v>8</v>
      </c>
      <c r="L7" s="7" t="s">
        <v>11</v>
      </c>
      <c r="M7" s="7"/>
      <c r="N7" s="7" t="s">
        <v>12</v>
      </c>
      <c r="O7" s="7" t="s">
        <v>11</v>
      </c>
      <c r="P7" s="7"/>
      <c r="Q7" s="7" t="s">
        <v>12</v>
      </c>
      <c r="R7" s="7" t="s">
        <v>11</v>
      </c>
      <c r="S7" s="7"/>
      <c r="T7" s="7" t="s">
        <v>12</v>
      </c>
      <c r="U7" s="7" t="s">
        <v>11</v>
      </c>
      <c r="V7" s="7"/>
      <c r="W7" s="7" t="s">
        <v>12</v>
      </c>
      <c r="X7" s="7" t="s">
        <v>11</v>
      </c>
      <c r="Y7" s="7"/>
      <c r="Z7" s="7" t="s">
        <v>12</v>
      </c>
      <c r="AA7" s="7" t="s">
        <v>11</v>
      </c>
      <c r="AB7" s="7"/>
      <c r="AC7" s="8" t="s">
        <v>8</v>
      </c>
      <c r="AD7" s="8" t="s">
        <v>11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6" t="s">
        <v>73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2" customFormat="1" ht="12.75">
      <c r="A9" s="33" t="s">
        <v>93</v>
      </c>
      <c r="B9" s="35">
        <v>0</v>
      </c>
      <c r="C9" s="35">
        <v>0</v>
      </c>
      <c r="D9" s="35"/>
      <c r="E9" s="35">
        <v>0</v>
      </c>
      <c r="F9" s="35">
        <v>0</v>
      </c>
      <c r="G9" s="35"/>
      <c r="H9" s="35">
        <v>0</v>
      </c>
      <c r="I9" s="35">
        <v>0</v>
      </c>
      <c r="J9" s="35"/>
      <c r="K9" s="35">
        <v>0</v>
      </c>
      <c r="L9" s="35">
        <v>0</v>
      </c>
      <c r="M9" s="35"/>
      <c r="N9" s="35">
        <v>0</v>
      </c>
      <c r="O9" s="35">
        <v>0</v>
      </c>
      <c r="P9" s="35"/>
      <c r="Q9" s="35">
        <v>0</v>
      </c>
      <c r="R9" s="35">
        <v>2</v>
      </c>
      <c r="S9" s="35"/>
      <c r="T9" s="35">
        <v>0</v>
      </c>
      <c r="U9" s="35">
        <v>0</v>
      </c>
      <c r="V9" s="35"/>
      <c r="W9" s="35">
        <v>0</v>
      </c>
      <c r="X9" s="35">
        <v>0</v>
      </c>
      <c r="Y9" s="35"/>
      <c r="Z9" s="35">
        <v>0</v>
      </c>
      <c r="AA9" s="35">
        <v>0</v>
      </c>
      <c r="AB9" s="35"/>
      <c r="AC9" s="4">
        <f>+Q9+N9+K9+H9+E9+B9+T9+W9+Z9</f>
        <v>0</v>
      </c>
      <c r="AD9" s="4">
        <f>+R9+O9+L9+I9+F9+C9+U9+X9+AA9</f>
        <v>2</v>
      </c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22" customFormat="1" ht="12.75">
      <c r="A10" s="33" t="s">
        <v>94</v>
      </c>
      <c r="B10" s="35">
        <v>0</v>
      </c>
      <c r="C10" s="35">
        <v>0</v>
      </c>
      <c r="D10" s="35"/>
      <c r="E10" s="35">
        <v>0</v>
      </c>
      <c r="F10" s="35">
        <v>0</v>
      </c>
      <c r="G10" s="35"/>
      <c r="H10" s="35">
        <v>0</v>
      </c>
      <c r="I10" s="35">
        <v>0</v>
      </c>
      <c r="J10" s="35"/>
      <c r="K10" s="35">
        <v>0</v>
      </c>
      <c r="L10" s="35">
        <v>0</v>
      </c>
      <c r="M10" s="35"/>
      <c r="N10" s="35">
        <v>0</v>
      </c>
      <c r="O10" s="35">
        <v>0</v>
      </c>
      <c r="P10" s="35"/>
      <c r="Q10" s="35">
        <v>0</v>
      </c>
      <c r="R10" s="35">
        <v>0</v>
      </c>
      <c r="S10" s="35"/>
      <c r="T10" s="35">
        <v>0</v>
      </c>
      <c r="U10" s="35">
        <v>0</v>
      </c>
      <c r="V10" s="35"/>
      <c r="W10" s="35">
        <v>0</v>
      </c>
      <c r="X10" s="35">
        <v>0</v>
      </c>
      <c r="Y10" s="35"/>
      <c r="Z10" s="35">
        <v>1</v>
      </c>
      <c r="AA10" s="35">
        <v>0</v>
      </c>
      <c r="AB10" s="35"/>
      <c r="AC10" s="4">
        <f>+Q10+N10+K10+H10+E10+B10+T10+W10+Z10</f>
        <v>1</v>
      </c>
      <c r="AD10" s="4">
        <f>+R10+O10+L10+I10+F10+C10+U10+X10+AA10</f>
        <v>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2.75">
      <c r="A11" s="33" t="s">
        <v>74</v>
      </c>
      <c r="B11" s="35">
        <v>0</v>
      </c>
      <c r="C11" s="35">
        <v>0</v>
      </c>
      <c r="D11" s="35"/>
      <c r="E11" s="35">
        <v>0</v>
      </c>
      <c r="F11" s="35">
        <v>1</v>
      </c>
      <c r="G11" s="35"/>
      <c r="H11" s="35">
        <v>0</v>
      </c>
      <c r="I11" s="35">
        <v>0</v>
      </c>
      <c r="J11" s="35"/>
      <c r="K11" s="35">
        <v>0</v>
      </c>
      <c r="L11" s="35">
        <v>0</v>
      </c>
      <c r="M11" s="35"/>
      <c r="N11" s="35">
        <v>0</v>
      </c>
      <c r="O11" s="35">
        <v>0</v>
      </c>
      <c r="P11" s="35"/>
      <c r="Q11" s="35">
        <v>0</v>
      </c>
      <c r="R11" s="35">
        <v>1</v>
      </c>
      <c r="S11" s="35"/>
      <c r="T11" s="35">
        <v>0</v>
      </c>
      <c r="U11" s="35">
        <v>0</v>
      </c>
      <c r="V11" s="35"/>
      <c r="W11" s="35">
        <v>0</v>
      </c>
      <c r="X11" s="35">
        <v>0</v>
      </c>
      <c r="Y11" s="35"/>
      <c r="Z11" s="35">
        <v>0</v>
      </c>
      <c r="AA11" s="35">
        <v>0</v>
      </c>
      <c r="AB11" s="35"/>
      <c r="AC11" s="4">
        <f>+Q11+N11+K11+H11+E11+B11+T11+W11+Z11</f>
        <v>0</v>
      </c>
      <c r="AD11" s="4">
        <f>+R11+O11+L11+I11+F11+C11+U11+X11+AA11</f>
        <v>2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8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16" t="s">
        <v>16</v>
      </c>
      <c r="B13" s="7">
        <f>SUM(B9:B11)</f>
        <v>0</v>
      </c>
      <c r="C13" s="7">
        <f>SUM(C9:C11)</f>
        <v>0</v>
      </c>
      <c r="D13" s="7"/>
      <c r="E13" s="7">
        <f>SUM(E9:E11)</f>
        <v>0</v>
      </c>
      <c r="F13" s="7">
        <f>SUM(F9:F11)</f>
        <v>1</v>
      </c>
      <c r="G13" s="7"/>
      <c r="H13" s="7">
        <f>SUM(H9:H11)</f>
        <v>0</v>
      </c>
      <c r="I13" s="7">
        <f>SUM(I9:I11)</f>
        <v>0</v>
      </c>
      <c r="J13" s="7"/>
      <c r="K13" s="7">
        <f>SUM(K9:K11)</f>
        <v>0</v>
      </c>
      <c r="L13" s="7">
        <f>SUM(L9:L11)</f>
        <v>0</v>
      </c>
      <c r="M13" s="7"/>
      <c r="N13" s="7">
        <f>SUM(N9:N11)</f>
        <v>0</v>
      </c>
      <c r="O13" s="7">
        <f>SUM(O9:O11)</f>
        <v>0</v>
      </c>
      <c r="P13" s="7"/>
      <c r="Q13" s="7">
        <f>SUM(Q9:Q11)</f>
        <v>0</v>
      </c>
      <c r="R13" s="7">
        <f>SUM(R9:R11)</f>
        <v>3</v>
      </c>
      <c r="S13" s="7"/>
      <c r="T13" s="7">
        <f>SUM(T9:T11)</f>
        <v>0</v>
      </c>
      <c r="U13" s="7">
        <f>SUM(U9:U11)</f>
        <v>0</v>
      </c>
      <c r="V13" s="7"/>
      <c r="W13" s="7">
        <f>SUM(W9:W11)</f>
        <v>0</v>
      </c>
      <c r="X13" s="7">
        <f>SUM(X9:X11)</f>
        <v>0</v>
      </c>
      <c r="Y13" s="7"/>
      <c r="Z13" s="7">
        <f>SUM(Z9:Z11)</f>
        <v>1</v>
      </c>
      <c r="AA13" s="7">
        <f>SUM(AA9:AA11)</f>
        <v>0</v>
      </c>
      <c r="AB13" s="7"/>
      <c r="AC13" s="7">
        <f>SUM(AC9:AC11)</f>
        <v>1</v>
      </c>
      <c r="AD13" s="7">
        <f>SUM(AD9:AD11)</f>
        <v>4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1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8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30" s="19" customFormat="1" ht="12.75">
      <c r="A16" s="6" t="s">
        <v>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</row>
    <row r="17" spans="1:30" s="19" customFormat="1" ht="12.75">
      <c r="A17" s="22" t="s">
        <v>69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</row>
    <row r="18" spans="1:30" s="22" customFormat="1" ht="12.75">
      <c r="A18" s="22" t="s">
        <v>39</v>
      </c>
      <c r="B18" s="17">
        <v>0</v>
      </c>
      <c r="C18" s="17">
        <v>0</v>
      </c>
      <c r="D18" s="17"/>
      <c r="E18" s="17">
        <v>1</v>
      </c>
      <c r="F18" s="17">
        <v>2</v>
      </c>
      <c r="G18" s="20"/>
      <c r="H18" s="3">
        <v>0</v>
      </c>
      <c r="I18" s="2">
        <v>0</v>
      </c>
      <c r="J18" s="20"/>
      <c r="K18" s="3">
        <v>0</v>
      </c>
      <c r="L18" s="2">
        <v>0</v>
      </c>
      <c r="M18" s="20"/>
      <c r="N18" s="20">
        <v>0</v>
      </c>
      <c r="O18" s="20">
        <v>0</v>
      </c>
      <c r="P18" s="20"/>
      <c r="Q18" s="23">
        <v>0</v>
      </c>
      <c r="R18" s="23">
        <v>0</v>
      </c>
      <c r="S18" s="20"/>
      <c r="T18" s="35">
        <v>0</v>
      </c>
      <c r="U18" s="35">
        <v>0</v>
      </c>
      <c r="V18" s="20"/>
      <c r="W18" s="23">
        <v>0</v>
      </c>
      <c r="X18" s="23">
        <v>0</v>
      </c>
      <c r="Y18" s="20"/>
      <c r="Z18" s="20">
        <v>0</v>
      </c>
      <c r="AA18" s="20">
        <v>0</v>
      </c>
      <c r="AB18" s="20"/>
      <c r="AC18" s="4">
        <f>+Q18+N18+K18+H18+E18+B18+T18+W18+Z18</f>
        <v>1</v>
      </c>
      <c r="AD18" s="4">
        <f>+R18+O18+L18+I18+F18+C18+U18+X18+AA18</f>
        <v>2</v>
      </c>
    </row>
    <row r="19" spans="1:30" s="22" customFormat="1" ht="12.75">
      <c r="A19" s="22" t="s">
        <v>45</v>
      </c>
      <c r="B19" s="23"/>
      <c r="C19" s="20"/>
      <c r="D19" s="20"/>
      <c r="E19" s="20"/>
      <c r="F19" s="20"/>
      <c r="G19" s="20"/>
      <c r="H19" s="3"/>
      <c r="I19" s="2"/>
      <c r="J19" s="20"/>
      <c r="K19" s="20"/>
      <c r="L19" s="20"/>
      <c r="M19" s="20"/>
      <c r="N19" s="20"/>
      <c r="O19" s="20"/>
      <c r="P19" s="20"/>
      <c r="Q19" s="23"/>
      <c r="R19" s="23"/>
      <c r="S19" s="20"/>
      <c r="T19" s="20"/>
      <c r="U19" s="20"/>
      <c r="V19" s="20"/>
      <c r="W19" s="23"/>
      <c r="X19" s="23"/>
      <c r="Y19" s="20"/>
      <c r="Z19" s="20"/>
      <c r="AA19" s="20"/>
      <c r="AB19" s="20"/>
      <c r="AC19" s="4"/>
      <c r="AD19" s="4"/>
    </row>
    <row r="20" spans="1:30" s="22" customFormat="1" ht="12.75">
      <c r="A20" s="22" t="s">
        <v>39</v>
      </c>
      <c r="B20" s="17">
        <v>0</v>
      </c>
      <c r="C20" s="17">
        <v>0</v>
      </c>
      <c r="D20" s="17"/>
      <c r="E20" s="17">
        <v>0</v>
      </c>
      <c r="F20" s="17">
        <v>1</v>
      </c>
      <c r="G20" s="20"/>
      <c r="H20" s="3">
        <v>0</v>
      </c>
      <c r="I20" s="2">
        <v>0</v>
      </c>
      <c r="J20" s="20"/>
      <c r="K20" s="3">
        <v>0</v>
      </c>
      <c r="L20" s="2">
        <v>0</v>
      </c>
      <c r="M20" s="20"/>
      <c r="N20" s="20">
        <v>0</v>
      </c>
      <c r="O20" s="20">
        <v>0</v>
      </c>
      <c r="P20" s="20"/>
      <c r="Q20" s="23">
        <v>0</v>
      </c>
      <c r="R20" s="23">
        <v>0</v>
      </c>
      <c r="S20" s="20"/>
      <c r="T20" s="35">
        <v>0</v>
      </c>
      <c r="U20" s="35">
        <v>0</v>
      </c>
      <c r="V20" s="20"/>
      <c r="W20" s="23">
        <v>0</v>
      </c>
      <c r="X20" s="23">
        <v>0</v>
      </c>
      <c r="Y20" s="20"/>
      <c r="Z20" s="20">
        <v>0</v>
      </c>
      <c r="AA20" s="20">
        <v>0</v>
      </c>
      <c r="AB20" s="20"/>
      <c r="AC20" s="4">
        <f>+Q20+N20+K20+H20+E20+B20+T20+W20+Z20</f>
        <v>0</v>
      </c>
      <c r="AD20" s="4">
        <f>+R20+O20+L20+I20+F20+C20+U20+X20+AA20</f>
        <v>1</v>
      </c>
    </row>
    <row r="21" spans="1:30" s="19" customFormat="1" ht="12.75">
      <c r="A21" s="22" t="s">
        <v>46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</row>
    <row r="22" spans="1:30" s="22" customFormat="1" ht="12.75">
      <c r="A22" s="22" t="s">
        <v>39</v>
      </c>
      <c r="B22" s="17">
        <v>0</v>
      </c>
      <c r="C22" s="17">
        <v>0</v>
      </c>
      <c r="D22" s="17"/>
      <c r="E22" s="17">
        <v>0</v>
      </c>
      <c r="F22" s="17">
        <v>0</v>
      </c>
      <c r="G22" s="20"/>
      <c r="H22" s="3">
        <v>0</v>
      </c>
      <c r="I22" s="2">
        <v>0</v>
      </c>
      <c r="J22" s="20"/>
      <c r="K22" s="3">
        <v>0</v>
      </c>
      <c r="L22" s="2">
        <v>0</v>
      </c>
      <c r="M22" s="20"/>
      <c r="N22" s="20">
        <v>0</v>
      </c>
      <c r="O22" s="20">
        <v>0</v>
      </c>
      <c r="P22" s="20"/>
      <c r="Q22" s="23">
        <v>0</v>
      </c>
      <c r="R22" s="23">
        <v>0</v>
      </c>
      <c r="S22" s="20"/>
      <c r="T22" s="35">
        <v>0</v>
      </c>
      <c r="U22" s="35">
        <v>0</v>
      </c>
      <c r="V22" s="20"/>
      <c r="W22" s="23">
        <v>0</v>
      </c>
      <c r="X22" s="23">
        <v>0</v>
      </c>
      <c r="Y22" s="20"/>
      <c r="Z22" s="20">
        <v>0</v>
      </c>
      <c r="AA22" s="20">
        <v>0</v>
      </c>
      <c r="AB22" s="20"/>
      <c r="AC22" s="4">
        <f>+Q22+N22+K22+H22+E22+B22+T22+W22+Z22</f>
        <v>0</v>
      </c>
      <c r="AD22" s="4">
        <f>+R22+O22+L22+I22+F22+C22+U22+X22+AA22</f>
        <v>0</v>
      </c>
    </row>
    <row r="23" spans="1:30" s="22" customFormat="1" ht="12.75">
      <c r="A23" s="22" t="s">
        <v>87</v>
      </c>
      <c r="B23" s="23"/>
      <c r="C23" s="20"/>
      <c r="D23" s="20"/>
      <c r="E23" s="23"/>
      <c r="F23" s="20"/>
      <c r="G23" s="20"/>
      <c r="H23" s="3"/>
      <c r="I23" s="2"/>
      <c r="J23" s="20"/>
      <c r="K23" s="3"/>
      <c r="L23" s="2"/>
      <c r="M23" s="20"/>
      <c r="N23" s="20"/>
      <c r="O23" s="20"/>
      <c r="P23" s="20"/>
      <c r="Q23" s="23"/>
      <c r="R23" s="23"/>
      <c r="S23" s="20"/>
      <c r="T23" s="35"/>
      <c r="U23" s="35"/>
      <c r="V23" s="20"/>
      <c r="W23" s="23"/>
      <c r="X23" s="23"/>
      <c r="Y23" s="20"/>
      <c r="Z23" s="20"/>
      <c r="AA23" s="20"/>
      <c r="AB23" s="20"/>
      <c r="AC23" s="4"/>
      <c r="AD23" s="4"/>
    </row>
    <row r="24" spans="1:30" s="22" customFormat="1" ht="12.75">
      <c r="A24" s="22" t="s">
        <v>39</v>
      </c>
      <c r="B24" s="17">
        <v>0</v>
      </c>
      <c r="C24" s="17">
        <v>0</v>
      </c>
      <c r="D24" s="17"/>
      <c r="E24" s="17">
        <v>0</v>
      </c>
      <c r="F24" s="17">
        <v>0</v>
      </c>
      <c r="G24" s="20"/>
      <c r="H24" s="3">
        <v>0</v>
      </c>
      <c r="I24" s="2">
        <v>0</v>
      </c>
      <c r="J24" s="20"/>
      <c r="K24" s="3">
        <v>0</v>
      </c>
      <c r="L24" s="2">
        <v>0</v>
      </c>
      <c r="M24" s="20"/>
      <c r="N24" s="20">
        <v>0</v>
      </c>
      <c r="O24" s="20">
        <v>0</v>
      </c>
      <c r="P24" s="20"/>
      <c r="Q24" s="23">
        <v>0</v>
      </c>
      <c r="R24" s="23">
        <v>0</v>
      </c>
      <c r="S24" s="20"/>
      <c r="T24" s="35">
        <v>0</v>
      </c>
      <c r="U24" s="35">
        <v>0</v>
      </c>
      <c r="V24" s="20"/>
      <c r="W24" s="23">
        <v>0</v>
      </c>
      <c r="X24" s="23">
        <v>0</v>
      </c>
      <c r="Y24" s="20"/>
      <c r="Z24" s="20">
        <v>0</v>
      </c>
      <c r="AA24" s="20">
        <v>0</v>
      </c>
      <c r="AB24" s="20"/>
      <c r="AC24" s="4">
        <f>+Q24+N24+K24+H24+E24+B24+T24+W24+Z24</f>
        <v>0</v>
      </c>
      <c r="AD24" s="4">
        <f>+R24+O24+L24+I24+F24+C24+U24+X24+AA24</f>
        <v>0</v>
      </c>
    </row>
    <row r="25" spans="1:30" s="22" customFormat="1" ht="12.75">
      <c r="A25" s="22" t="s">
        <v>78</v>
      </c>
      <c r="B25" s="23"/>
      <c r="C25" s="20"/>
      <c r="D25" s="20"/>
      <c r="E25" s="23"/>
      <c r="F25" s="20"/>
      <c r="G25" s="20"/>
      <c r="H25" s="3"/>
      <c r="I25" s="2"/>
      <c r="J25" s="20"/>
      <c r="K25" s="3"/>
      <c r="L25" s="2"/>
      <c r="M25" s="20"/>
      <c r="N25" s="20"/>
      <c r="O25" s="20"/>
      <c r="P25" s="20"/>
      <c r="Q25" s="23"/>
      <c r="R25" s="23"/>
      <c r="S25" s="20"/>
      <c r="T25" s="35"/>
      <c r="U25" s="35"/>
      <c r="V25" s="20"/>
      <c r="W25" s="23"/>
      <c r="X25" s="23"/>
      <c r="Y25" s="20"/>
      <c r="Z25" s="20"/>
      <c r="AA25" s="20"/>
      <c r="AB25" s="20"/>
      <c r="AC25" s="4"/>
      <c r="AD25" s="4"/>
    </row>
    <row r="26" spans="1:30" s="22" customFormat="1" ht="12.75">
      <c r="A26" s="22" t="s">
        <v>41</v>
      </c>
      <c r="B26" s="17">
        <v>0</v>
      </c>
      <c r="C26" s="17">
        <v>0</v>
      </c>
      <c r="D26" s="17"/>
      <c r="E26" s="17">
        <v>0</v>
      </c>
      <c r="F26" s="17">
        <v>1</v>
      </c>
      <c r="G26" s="20"/>
      <c r="H26" s="3">
        <v>0</v>
      </c>
      <c r="I26" s="2">
        <v>0</v>
      </c>
      <c r="J26" s="20"/>
      <c r="K26" s="3">
        <v>0</v>
      </c>
      <c r="L26" s="2">
        <v>0</v>
      </c>
      <c r="M26" s="20"/>
      <c r="N26" s="20">
        <v>0</v>
      </c>
      <c r="O26" s="20">
        <v>2</v>
      </c>
      <c r="P26" s="20"/>
      <c r="Q26" s="23">
        <v>0</v>
      </c>
      <c r="R26" s="23">
        <v>0</v>
      </c>
      <c r="S26" s="20"/>
      <c r="T26" s="35">
        <v>0</v>
      </c>
      <c r="U26" s="35">
        <v>0</v>
      </c>
      <c r="V26" s="20"/>
      <c r="W26" s="23">
        <v>1</v>
      </c>
      <c r="X26" s="23">
        <v>0</v>
      </c>
      <c r="Y26" s="20"/>
      <c r="Z26" s="20">
        <v>0</v>
      </c>
      <c r="AA26" s="20">
        <v>0</v>
      </c>
      <c r="AB26" s="20"/>
      <c r="AC26" s="4">
        <f>+Q26+N26+K26+H26+E26+B26+T26+W26+Z26</f>
        <v>1</v>
      </c>
      <c r="AD26" s="4">
        <f>+R26+O26+L26+I26+F26+C26+U26+X26+AA26</f>
        <v>3</v>
      </c>
    </row>
    <row r="27" spans="1:30" s="19" customFormat="1" ht="12.75">
      <c r="A27" s="22" t="s">
        <v>47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  <c r="AD27" s="18"/>
    </row>
    <row r="28" spans="1:30" s="19" customFormat="1" ht="12.75">
      <c r="A28" s="22" t="s">
        <v>39</v>
      </c>
      <c r="B28" s="17">
        <v>0</v>
      </c>
      <c r="C28" s="17">
        <v>0</v>
      </c>
      <c r="D28" s="17"/>
      <c r="E28" s="17">
        <v>0</v>
      </c>
      <c r="F28" s="17">
        <v>0</v>
      </c>
      <c r="G28" s="20"/>
      <c r="H28" s="3">
        <v>0</v>
      </c>
      <c r="I28" s="2">
        <v>0</v>
      </c>
      <c r="J28" s="20"/>
      <c r="K28" s="3">
        <v>0</v>
      </c>
      <c r="L28" s="2">
        <v>0</v>
      </c>
      <c r="M28" s="20"/>
      <c r="N28" s="20">
        <v>0</v>
      </c>
      <c r="O28" s="20">
        <v>0</v>
      </c>
      <c r="P28" s="20"/>
      <c r="Q28" s="23">
        <v>2</v>
      </c>
      <c r="R28" s="23">
        <v>1</v>
      </c>
      <c r="S28" s="20"/>
      <c r="T28" s="35">
        <v>0</v>
      </c>
      <c r="U28" s="35">
        <v>0</v>
      </c>
      <c r="V28" s="20"/>
      <c r="W28" s="23">
        <v>0</v>
      </c>
      <c r="X28" s="23">
        <v>0</v>
      </c>
      <c r="Y28" s="20"/>
      <c r="Z28" s="20">
        <v>0</v>
      </c>
      <c r="AA28" s="20">
        <v>0</v>
      </c>
      <c r="AB28" s="17"/>
      <c r="AC28" s="4">
        <f aca="true" t="shared" si="0" ref="AC28:AD30">+Q28+N28+K28+H28+E28+B28+T28+W28+Z28</f>
        <v>2</v>
      </c>
      <c r="AD28" s="4">
        <f t="shared" si="0"/>
        <v>1</v>
      </c>
    </row>
    <row r="29" spans="1:30" s="22" customFormat="1" ht="12.75">
      <c r="A29" s="22" t="s">
        <v>21</v>
      </c>
      <c r="B29" s="23"/>
      <c r="C29" s="23"/>
      <c r="D29" s="20"/>
      <c r="E29" s="20"/>
      <c r="F29" s="23"/>
      <c r="G29" s="20"/>
      <c r="H29" s="3"/>
      <c r="I29" s="2"/>
      <c r="J29" s="20"/>
      <c r="K29" s="23"/>
      <c r="L29" s="23"/>
      <c r="M29" s="20"/>
      <c r="N29" s="20"/>
      <c r="O29" s="20"/>
      <c r="P29" s="20"/>
      <c r="Q29" s="23"/>
      <c r="R29" s="20"/>
      <c r="S29" s="20"/>
      <c r="T29" s="20"/>
      <c r="U29" s="20"/>
      <c r="V29" s="20"/>
      <c r="W29" s="23"/>
      <c r="X29" s="20"/>
      <c r="Y29" s="20"/>
      <c r="Z29" s="20"/>
      <c r="AA29" s="20"/>
      <c r="AB29" s="20"/>
      <c r="AC29" s="4"/>
      <c r="AD29" s="4"/>
    </row>
    <row r="30" spans="1:30" s="19" customFormat="1" ht="12.75">
      <c r="A30" s="22" t="s">
        <v>39</v>
      </c>
      <c r="B30" s="24">
        <v>0</v>
      </c>
      <c r="C30" s="17">
        <v>0</v>
      </c>
      <c r="D30" s="17"/>
      <c r="E30" s="17">
        <v>0</v>
      </c>
      <c r="F30" s="17">
        <v>0</v>
      </c>
      <c r="G30" s="17"/>
      <c r="H30" s="3">
        <v>0</v>
      </c>
      <c r="I30" s="2">
        <v>0</v>
      </c>
      <c r="J30" s="17"/>
      <c r="K30" s="3">
        <v>0</v>
      </c>
      <c r="L30" s="2">
        <v>0</v>
      </c>
      <c r="M30" s="17"/>
      <c r="N30" s="17">
        <v>0</v>
      </c>
      <c r="O30" s="17">
        <v>0</v>
      </c>
      <c r="P30" s="17"/>
      <c r="Q30" s="24">
        <v>0</v>
      </c>
      <c r="R30" s="24">
        <v>0</v>
      </c>
      <c r="S30" s="17"/>
      <c r="T30" s="35">
        <v>0</v>
      </c>
      <c r="U30" s="35">
        <v>0</v>
      </c>
      <c r="V30" s="17"/>
      <c r="W30" s="23">
        <v>0</v>
      </c>
      <c r="X30" s="23">
        <v>0</v>
      </c>
      <c r="Y30" s="20"/>
      <c r="Z30" s="20">
        <v>0</v>
      </c>
      <c r="AA30" s="20">
        <v>0</v>
      </c>
      <c r="AB30" s="17"/>
      <c r="AC30" s="4">
        <f t="shared" si="0"/>
        <v>0</v>
      </c>
      <c r="AD30" s="4">
        <f t="shared" si="0"/>
        <v>0</v>
      </c>
    </row>
    <row r="31" spans="1:30" s="22" customFormat="1" ht="12.75" customHeight="1">
      <c r="A31" s="22" t="s">
        <v>48</v>
      </c>
      <c r="B31" s="23"/>
      <c r="C31" s="23"/>
      <c r="D31" s="20"/>
      <c r="E31" s="20"/>
      <c r="F31" s="23"/>
      <c r="G31" s="20"/>
      <c r="H31" s="3"/>
      <c r="I31" s="2"/>
      <c r="J31" s="20"/>
      <c r="K31" s="23"/>
      <c r="L31" s="23"/>
      <c r="M31" s="20"/>
      <c r="N31" s="20"/>
      <c r="O31" s="20"/>
      <c r="P31" s="20"/>
      <c r="Q31" s="20"/>
      <c r="R31" s="23"/>
      <c r="S31" s="20"/>
      <c r="T31" s="20"/>
      <c r="U31" s="20"/>
      <c r="V31" s="20"/>
      <c r="W31" s="20"/>
      <c r="X31" s="23"/>
      <c r="Y31" s="20"/>
      <c r="Z31" s="20"/>
      <c r="AA31" s="20"/>
      <c r="AB31" s="20"/>
      <c r="AC31" s="4"/>
      <c r="AD31" s="4"/>
    </row>
    <row r="32" spans="1:30" s="19" customFormat="1" ht="12.75" customHeight="1">
      <c r="A32" s="22" t="s">
        <v>39</v>
      </c>
      <c r="B32" s="17">
        <v>0</v>
      </c>
      <c r="C32" s="17">
        <v>0</v>
      </c>
      <c r="D32" s="17"/>
      <c r="E32" s="17">
        <v>0</v>
      </c>
      <c r="F32" s="17">
        <v>0</v>
      </c>
      <c r="G32" s="17"/>
      <c r="H32" s="3">
        <v>0</v>
      </c>
      <c r="I32" s="2">
        <v>0</v>
      </c>
      <c r="J32" s="17"/>
      <c r="K32" s="3">
        <v>0</v>
      </c>
      <c r="L32" s="2">
        <v>0</v>
      </c>
      <c r="M32" s="17"/>
      <c r="N32" s="17">
        <v>0</v>
      </c>
      <c r="O32" s="17">
        <v>0</v>
      </c>
      <c r="P32" s="17"/>
      <c r="Q32" s="17">
        <v>0</v>
      </c>
      <c r="R32" s="17">
        <v>0</v>
      </c>
      <c r="S32" s="17"/>
      <c r="T32" s="35">
        <v>0</v>
      </c>
      <c r="U32" s="35">
        <v>0</v>
      </c>
      <c r="V32" s="17"/>
      <c r="W32" s="23">
        <v>0</v>
      </c>
      <c r="X32" s="23">
        <v>0</v>
      </c>
      <c r="Y32" s="20"/>
      <c r="Z32" s="20">
        <v>0</v>
      </c>
      <c r="AA32" s="20">
        <v>0</v>
      </c>
      <c r="AB32" s="17"/>
      <c r="AC32" s="4">
        <f>+Q32+N32+K32+H32+E32+B32+T32+W32+Z32</f>
        <v>0</v>
      </c>
      <c r="AD32" s="4">
        <f>+R32+O32+L32+I32+F32+C32+U32+X32+AA32</f>
        <v>0</v>
      </c>
    </row>
    <row r="33" spans="1:30" s="22" customFormat="1" ht="12.75">
      <c r="A33" s="22" t="s">
        <v>13</v>
      </c>
      <c r="B33" s="23"/>
      <c r="C33" s="23"/>
      <c r="D33" s="20"/>
      <c r="E33" s="23"/>
      <c r="F33" s="23"/>
      <c r="G33" s="20"/>
      <c r="H33" s="3"/>
      <c r="I33" s="2"/>
      <c r="J33" s="20"/>
      <c r="K33" s="23"/>
      <c r="L33" s="23"/>
      <c r="M33" s="20"/>
      <c r="N33" s="20"/>
      <c r="O33" s="20"/>
      <c r="P33" s="20"/>
      <c r="Q33" s="23"/>
      <c r="R33" s="23"/>
      <c r="S33" s="20"/>
      <c r="T33" s="20"/>
      <c r="U33" s="20"/>
      <c r="V33" s="20"/>
      <c r="W33" s="23"/>
      <c r="X33" s="23"/>
      <c r="Y33" s="20"/>
      <c r="Z33" s="20"/>
      <c r="AA33" s="20"/>
      <c r="AB33" s="20"/>
      <c r="AC33" s="4"/>
      <c r="AD33" s="4"/>
    </row>
    <row r="34" spans="1:30" s="19" customFormat="1" ht="12.75">
      <c r="A34" s="22" t="s">
        <v>39</v>
      </c>
      <c r="B34" s="17">
        <v>0</v>
      </c>
      <c r="C34" s="17">
        <v>0</v>
      </c>
      <c r="D34" s="17"/>
      <c r="E34" s="17">
        <v>0</v>
      </c>
      <c r="F34" s="17">
        <v>0</v>
      </c>
      <c r="G34" s="20"/>
      <c r="H34" s="3">
        <v>0</v>
      </c>
      <c r="I34" s="2">
        <v>0</v>
      </c>
      <c r="J34" s="20"/>
      <c r="K34" s="3">
        <v>0</v>
      </c>
      <c r="L34" s="2">
        <v>0</v>
      </c>
      <c r="M34" s="20"/>
      <c r="N34" s="20">
        <v>0</v>
      </c>
      <c r="O34" s="20">
        <v>0</v>
      </c>
      <c r="P34" s="20"/>
      <c r="Q34" s="23">
        <v>0</v>
      </c>
      <c r="R34" s="23">
        <v>3</v>
      </c>
      <c r="S34" s="20"/>
      <c r="T34" s="35">
        <v>0</v>
      </c>
      <c r="U34" s="35">
        <v>0</v>
      </c>
      <c r="V34" s="20"/>
      <c r="W34" s="23">
        <v>0</v>
      </c>
      <c r="X34" s="23">
        <v>0</v>
      </c>
      <c r="Y34" s="20"/>
      <c r="Z34" s="20">
        <v>0</v>
      </c>
      <c r="AA34" s="20">
        <v>1</v>
      </c>
      <c r="AB34" s="17"/>
      <c r="AC34" s="4">
        <f>+Q34+N34+K34+H34+E34+B34+T34+W34+Z34</f>
        <v>0</v>
      </c>
      <c r="AD34" s="4">
        <f>+R34+O34+L34+I34+F34+C34+U34+X34+AA34</f>
        <v>4</v>
      </c>
    </row>
    <row r="35" spans="1:30" s="19" customFormat="1" ht="12.75">
      <c r="A35" s="22" t="s">
        <v>40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/>
      <c r="AD35" s="18"/>
    </row>
    <row r="36" spans="1:30" s="19" customFormat="1" ht="12.75">
      <c r="A36" s="22" t="s">
        <v>41</v>
      </c>
      <c r="B36" s="17">
        <v>0</v>
      </c>
      <c r="C36" s="17">
        <v>1</v>
      </c>
      <c r="D36" s="17"/>
      <c r="E36" s="17">
        <v>0</v>
      </c>
      <c r="F36" s="17">
        <v>1</v>
      </c>
      <c r="G36" s="20"/>
      <c r="H36" s="3">
        <v>0</v>
      </c>
      <c r="I36" s="2">
        <v>0</v>
      </c>
      <c r="J36" s="20"/>
      <c r="K36" s="3">
        <v>0</v>
      </c>
      <c r="L36" s="2">
        <v>0</v>
      </c>
      <c r="M36" s="20"/>
      <c r="N36" s="20">
        <v>0</v>
      </c>
      <c r="O36" s="20">
        <v>1</v>
      </c>
      <c r="P36" s="20"/>
      <c r="Q36" s="23">
        <v>1</v>
      </c>
      <c r="R36" s="23">
        <v>8</v>
      </c>
      <c r="S36" s="20"/>
      <c r="T36" s="35">
        <v>0</v>
      </c>
      <c r="U36" s="35">
        <v>0</v>
      </c>
      <c r="V36" s="20"/>
      <c r="W36" s="23">
        <v>0</v>
      </c>
      <c r="X36" s="23">
        <v>0</v>
      </c>
      <c r="Y36" s="20"/>
      <c r="Z36" s="20">
        <v>0</v>
      </c>
      <c r="AA36" s="20">
        <v>0</v>
      </c>
      <c r="AB36" s="17"/>
      <c r="AC36" s="4">
        <f>+Q36+N36+K36+H36+E36+B36+T36+W36+Z36</f>
        <v>1</v>
      </c>
      <c r="AD36" s="4">
        <f>+R36+O36+L36+I36+F36+C36+U36+X36+AA36</f>
        <v>11</v>
      </c>
    </row>
    <row r="37" spans="1:30" s="19" customFormat="1" ht="12.75">
      <c r="A37" s="22" t="s">
        <v>79</v>
      </c>
      <c r="B37" s="17"/>
      <c r="C37" s="17"/>
      <c r="D37" s="17"/>
      <c r="E37" s="17"/>
      <c r="F37" s="17"/>
      <c r="G37" s="17"/>
      <c r="H37" s="3"/>
      <c r="I37" s="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35"/>
      <c r="U37" s="35"/>
      <c r="V37" s="17"/>
      <c r="W37" s="17"/>
      <c r="X37" s="17"/>
      <c r="Y37" s="17"/>
      <c r="Z37" s="17"/>
      <c r="AA37" s="17"/>
      <c r="AB37" s="17"/>
      <c r="AC37" s="4"/>
      <c r="AD37" s="4"/>
    </row>
    <row r="38" spans="1:30" s="19" customFormat="1" ht="12.75">
      <c r="A38" s="22" t="s">
        <v>41</v>
      </c>
      <c r="B38" s="17">
        <v>0</v>
      </c>
      <c r="C38" s="17">
        <v>0</v>
      </c>
      <c r="D38" s="17"/>
      <c r="E38" s="17">
        <v>0</v>
      </c>
      <c r="F38" s="17">
        <v>3</v>
      </c>
      <c r="G38" s="17"/>
      <c r="H38" s="3">
        <v>0</v>
      </c>
      <c r="I38" s="2">
        <v>0</v>
      </c>
      <c r="J38" s="17"/>
      <c r="K38" s="17">
        <v>0</v>
      </c>
      <c r="L38" s="17">
        <v>1</v>
      </c>
      <c r="M38" s="17"/>
      <c r="N38" s="17">
        <v>0</v>
      </c>
      <c r="O38" s="17">
        <v>4</v>
      </c>
      <c r="P38" s="17"/>
      <c r="Q38" s="17">
        <v>0</v>
      </c>
      <c r="R38" s="17">
        <v>5</v>
      </c>
      <c r="S38" s="17"/>
      <c r="T38" s="35">
        <v>0</v>
      </c>
      <c r="U38" s="35">
        <v>0</v>
      </c>
      <c r="V38" s="17"/>
      <c r="W38" s="17">
        <v>0</v>
      </c>
      <c r="X38" s="17">
        <v>1</v>
      </c>
      <c r="Y38" s="17"/>
      <c r="Z38" s="17">
        <v>0</v>
      </c>
      <c r="AA38" s="17">
        <v>0</v>
      </c>
      <c r="AB38" s="17"/>
      <c r="AC38" s="4">
        <f>+Q38+N38+K38+H38+E38+B38+T38+W38+Z38</f>
        <v>0</v>
      </c>
      <c r="AD38" s="4">
        <f>+R38+O38+L38+I38+F38+C38+U38+X38+AA38</f>
        <v>14</v>
      </c>
    </row>
    <row r="39" spans="1:30" s="22" customFormat="1" ht="12.75">
      <c r="A39" s="22" t="s">
        <v>49</v>
      </c>
      <c r="B39" s="20"/>
      <c r="C39" s="20"/>
      <c r="D39" s="20"/>
      <c r="E39" s="20"/>
      <c r="F39" s="23"/>
      <c r="G39" s="20"/>
      <c r="H39" s="3"/>
      <c r="I39" s="2"/>
      <c r="J39" s="20"/>
      <c r="K39" s="20"/>
      <c r="L39" s="23"/>
      <c r="M39" s="20"/>
      <c r="N39" s="20"/>
      <c r="O39" s="20"/>
      <c r="P39" s="20"/>
      <c r="Q39" s="23"/>
      <c r="R39" s="20"/>
      <c r="S39" s="20"/>
      <c r="T39" s="20"/>
      <c r="U39" s="20"/>
      <c r="V39" s="20"/>
      <c r="W39" s="23"/>
      <c r="X39" s="20"/>
      <c r="Y39" s="20"/>
      <c r="Z39" s="20"/>
      <c r="AA39" s="20"/>
      <c r="AB39" s="20"/>
      <c r="AC39" s="4"/>
      <c r="AD39" s="4"/>
    </row>
    <row r="40" spans="1:30" s="19" customFormat="1" ht="12.75">
      <c r="A40" s="22" t="s">
        <v>39</v>
      </c>
      <c r="B40" s="17">
        <v>0</v>
      </c>
      <c r="C40" s="17">
        <v>0</v>
      </c>
      <c r="D40" s="17"/>
      <c r="E40" s="17">
        <v>0</v>
      </c>
      <c r="F40" s="17">
        <v>4</v>
      </c>
      <c r="G40" s="20"/>
      <c r="H40" s="3">
        <v>0</v>
      </c>
      <c r="I40" s="2">
        <v>0</v>
      </c>
      <c r="J40" s="20"/>
      <c r="K40" s="3">
        <v>0</v>
      </c>
      <c r="L40" s="2">
        <v>0</v>
      </c>
      <c r="M40" s="20"/>
      <c r="N40" s="20">
        <v>0</v>
      </c>
      <c r="O40" s="20">
        <v>0</v>
      </c>
      <c r="P40" s="20"/>
      <c r="Q40" s="23">
        <v>1</v>
      </c>
      <c r="R40" s="23">
        <v>4</v>
      </c>
      <c r="S40" s="20"/>
      <c r="T40" s="35">
        <v>0</v>
      </c>
      <c r="U40" s="35">
        <v>0</v>
      </c>
      <c r="V40" s="20"/>
      <c r="W40" s="23">
        <v>0</v>
      </c>
      <c r="X40" s="23">
        <v>0</v>
      </c>
      <c r="Y40" s="20"/>
      <c r="Z40" s="20">
        <v>0</v>
      </c>
      <c r="AA40" s="20">
        <v>1</v>
      </c>
      <c r="AB40" s="17"/>
      <c r="AC40" s="4">
        <f>+Q40+N40+K40+H40+E40+B40+T40+W40+Z40</f>
        <v>1</v>
      </c>
      <c r="AD40" s="4">
        <f>+R40+O40+L40+I40+F40+C40+U40+X40+AA40</f>
        <v>9</v>
      </c>
    </row>
    <row r="41" spans="1:30" s="19" customFormat="1" ht="12.75">
      <c r="A41" s="22" t="s">
        <v>90</v>
      </c>
      <c r="B41" s="17"/>
      <c r="C41" s="17"/>
      <c r="D41" s="17"/>
      <c r="E41" s="17"/>
      <c r="F41" s="17"/>
      <c r="G41" s="20"/>
      <c r="H41" s="3"/>
      <c r="I41" s="2"/>
      <c r="J41" s="20"/>
      <c r="K41" s="3"/>
      <c r="L41" s="2"/>
      <c r="M41" s="20"/>
      <c r="N41" s="20"/>
      <c r="O41" s="20"/>
      <c r="P41" s="20"/>
      <c r="Q41" s="23"/>
      <c r="R41" s="23"/>
      <c r="S41" s="20"/>
      <c r="T41" s="35"/>
      <c r="U41" s="35"/>
      <c r="V41" s="20"/>
      <c r="W41" s="23"/>
      <c r="X41" s="23"/>
      <c r="Y41" s="20"/>
      <c r="Z41" s="20"/>
      <c r="AA41" s="20"/>
      <c r="AB41" s="17"/>
      <c r="AC41" s="4"/>
      <c r="AD41" s="4"/>
    </row>
    <row r="42" spans="1:30" s="19" customFormat="1" ht="12.75">
      <c r="A42" s="22" t="s">
        <v>39</v>
      </c>
      <c r="B42" s="17">
        <v>0</v>
      </c>
      <c r="C42" s="17">
        <v>0</v>
      </c>
      <c r="D42" s="17"/>
      <c r="E42" s="17">
        <v>0</v>
      </c>
      <c r="F42" s="17">
        <v>0</v>
      </c>
      <c r="G42" s="20"/>
      <c r="H42" s="3">
        <v>0</v>
      </c>
      <c r="I42" s="2">
        <v>0</v>
      </c>
      <c r="J42" s="20"/>
      <c r="K42" s="3">
        <v>0</v>
      </c>
      <c r="L42" s="2">
        <v>0</v>
      </c>
      <c r="M42" s="20"/>
      <c r="N42" s="20">
        <v>0</v>
      </c>
      <c r="O42" s="20">
        <v>0</v>
      </c>
      <c r="P42" s="20"/>
      <c r="Q42" s="23">
        <v>1</v>
      </c>
      <c r="R42" s="23">
        <v>0</v>
      </c>
      <c r="S42" s="20"/>
      <c r="T42" s="35">
        <v>0</v>
      </c>
      <c r="U42" s="35">
        <v>0</v>
      </c>
      <c r="V42" s="20"/>
      <c r="W42" s="23">
        <v>0</v>
      </c>
      <c r="X42" s="23">
        <v>0</v>
      </c>
      <c r="Y42" s="20"/>
      <c r="Z42" s="20">
        <v>0</v>
      </c>
      <c r="AA42" s="20">
        <v>0</v>
      </c>
      <c r="AB42" s="17"/>
      <c r="AC42" s="4">
        <f>+Q42+N42+K42+H42+E42+B42+T42+W42+Z42</f>
        <v>1</v>
      </c>
      <c r="AD42" s="4">
        <f>+R42+O42+L42+I42+F42+C42+U42+X42+AA42</f>
        <v>0</v>
      </c>
    </row>
    <row r="43" spans="1:30" s="22" customFormat="1" ht="12.75">
      <c r="A43" s="22" t="s">
        <v>50</v>
      </c>
      <c r="B43" s="20"/>
      <c r="C43" s="23"/>
      <c r="D43" s="20"/>
      <c r="E43" s="20"/>
      <c r="F43" s="23"/>
      <c r="G43" s="20"/>
      <c r="H43" s="3"/>
      <c r="I43" s="2"/>
      <c r="J43" s="20"/>
      <c r="K43" s="20"/>
      <c r="L43" s="20"/>
      <c r="M43" s="20"/>
      <c r="N43" s="20"/>
      <c r="O43" s="20"/>
      <c r="P43" s="20"/>
      <c r="Q43" s="20"/>
      <c r="R43" s="17"/>
      <c r="S43" s="20"/>
      <c r="T43" s="20"/>
      <c r="U43" s="20"/>
      <c r="V43" s="20"/>
      <c r="W43" s="20"/>
      <c r="X43" s="23"/>
      <c r="Y43" s="20"/>
      <c r="Z43" s="20"/>
      <c r="AA43" s="20"/>
      <c r="AB43" s="20"/>
      <c r="AC43" s="4"/>
      <c r="AD43" s="4"/>
    </row>
    <row r="44" spans="1:30" s="19" customFormat="1" ht="12.75">
      <c r="A44" s="22" t="s">
        <v>39</v>
      </c>
      <c r="B44" s="17">
        <v>0</v>
      </c>
      <c r="C44" s="17">
        <v>0</v>
      </c>
      <c r="D44" s="17"/>
      <c r="E44" s="17">
        <v>0</v>
      </c>
      <c r="F44" s="17">
        <v>0</v>
      </c>
      <c r="G44" s="20"/>
      <c r="H44" s="3">
        <v>0</v>
      </c>
      <c r="I44" s="2">
        <v>0</v>
      </c>
      <c r="J44" s="20"/>
      <c r="K44" s="3">
        <v>0</v>
      </c>
      <c r="L44" s="2">
        <v>0</v>
      </c>
      <c r="M44" s="20"/>
      <c r="N44" s="20">
        <v>0</v>
      </c>
      <c r="O44" s="20">
        <v>0</v>
      </c>
      <c r="P44" s="20"/>
      <c r="Q44" s="23">
        <v>0</v>
      </c>
      <c r="R44" s="23">
        <v>1</v>
      </c>
      <c r="S44" s="20"/>
      <c r="T44" s="35">
        <v>0</v>
      </c>
      <c r="U44" s="35">
        <v>0</v>
      </c>
      <c r="V44" s="20"/>
      <c r="W44" s="23">
        <v>0</v>
      </c>
      <c r="X44" s="23">
        <v>0</v>
      </c>
      <c r="Y44" s="20"/>
      <c r="Z44" s="20">
        <v>0</v>
      </c>
      <c r="AA44" s="20">
        <v>0</v>
      </c>
      <c r="AB44" s="17"/>
      <c r="AC44" s="4">
        <f>+Q44+N44+K44+H44+E44+B44+T44+W44+Z44</f>
        <v>0</v>
      </c>
      <c r="AD44" s="4">
        <f>+R44+O44+L44+I44+F44+C44+U44+X44+AA44</f>
        <v>1</v>
      </c>
    </row>
    <row r="45" spans="1:30" s="22" customFormat="1" ht="12.75">
      <c r="A45" s="22" t="s">
        <v>51</v>
      </c>
      <c r="B45" s="20"/>
      <c r="C45" s="23"/>
      <c r="D45" s="20"/>
      <c r="E45" s="20"/>
      <c r="F45" s="23"/>
      <c r="G45" s="20"/>
      <c r="H45" s="3"/>
      <c r="I45" s="2"/>
      <c r="J45" s="20"/>
      <c r="K45" s="20"/>
      <c r="L45" s="20"/>
      <c r="M45" s="20"/>
      <c r="N45" s="20"/>
      <c r="O45" s="20"/>
      <c r="P45" s="20"/>
      <c r="Q45" s="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4"/>
      <c r="AD45" s="4"/>
    </row>
    <row r="46" spans="1:30" s="19" customFormat="1" ht="12.75">
      <c r="A46" s="22" t="s">
        <v>39</v>
      </c>
      <c r="B46" s="17">
        <v>0</v>
      </c>
      <c r="C46" s="17">
        <v>0</v>
      </c>
      <c r="D46" s="17"/>
      <c r="E46" s="17">
        <v>0</v>
      </c>
      <c r="F46" s="17">
        <v>0</v>
      </c>
      <c r="G46" s="17"/>
      <c r="H46" s="3">
        <v>0</v>
      </c>
      <c r="I46" s="2">
        <v>0</v>
      </c>
      <c r="J46" s="17"/>
      <c r="K46" s="3">
        <v>0</v>
      </c>
      <c r="L46" s="2">
        <v>0</v>
      </c>
      <c r="M46" s="17"/>
      <c r="N46" s="17">
        <v>1</v>
      </c>
      <c r="O46" s="17">
        <v>0</v>
      </c>
      <c r="P46" s="17"/>
      <c r="Q46" s="17">
        <v>0</v>
      </c>
      <c r="R46" s="17">
        <v>0</v>
      </c>
      <c r="S46" s="17"/>
      <c r="T46" s="35">
        <v>0</v>
      </c>
      <c r="U46" s="35">
        <v>0</v>
      </c>
      <c r="V46" s="17"/>
      <c r="W46" s="23">
        <v>0</v>
      </c>
      <c r="X46" s="23">
        <v>0</v>
      </c>
      <c r="Y46" s="20"/>
      <c r="Z46" s="20">
        <v>0</v>
      </c>
      <c r="AA46" s="20">
        <v>1</v>
      </c>
      <c r="AB46" s="17"/>
      <c r="AC46" s="4">
        <f>+Q46+N46+K46+H46+E46+B46+T46+W46+Z46</f>
        <v>1</v>
      </c>
      <c r="AD46" s="4">
        <f>+R46+O46+L46+I46+F46+C46+U46+X46+AA46</f>
        <v>1</v>
      </c>
    </row>
    <row r="47" spans="1:30" s="19" customFormat="1" ht="12.75">
      <c r="A47" s="22" t="s">
        <v>80</v>
      </c>
      <c r="B47" s="17"/>
      <c r="C47" s="17"/>
      <c r="D47" s="17"/>
      <c r="E47" s="17"/>
      <c r="F47" s="17"/>
      <c r="G47" s="17"/>
      <c r="H47" s="3"/>
      <c r="I47" s="2"/>
      <c r="J47" s="17"/>
      <c r="K47" s="3"/>
      <c r="L47" s="2"/>
      <c r="M47" s="17"/>
      <c r="N47" s="17"/>
      <c r="O47" s="17"/>
      <c r="P47" s="17"/>
      <c r="Q47" s="17"/>
      <c r="R47" s="17"/>
      <c r="S47" s="17"/>
      <c r="T47" s="35"/>
      <c r="U47" s="35"/>
      <c r="V47" s="17"/>
      <c r="W47" s="23"/>
      <c r="X47" s="23"/>
      <c r="Y47" s="20"/>
      <c r="Z47" s="20"/>
      <c r="AA47" s="20"/>
      <c r="AB47" s="17"/>
      <c r="AC47" s="4"/>
      <c r="AD47" s="4"/>
    </row>
    <row r="48" spans="1:30" s="19" customFormat="1" ht="12.75">
      <c r="A48" s="22" t="s">
        <v>39</v>
      </c>
      <c r="B48" s="17">
        <v>0</v>
      </c>
      <c r="C48" s="17">
        <v>0</v>
      </c>
      <c r="D48" s="17"/>
      <c r="E48" s="17">
        <v>0</v>
      </c>
      <c r="F48" s="17">
        <v>2</v>
      </c>
      <c r="G48" s="17"/>
      <c r="H48" s="3">
        <v>0</v>
      </c>
      <c r="I48" s="2">
        <v>0</v>
      </c>
      <c r="J48" s="17"/>
      <c r="K48" s="3">
        <v>0</v>
      </c>
      <c r="L48" s="2">
        <v>0</v>
      </c>
      <c r="M48" s="17"/>
      <c r="N48" s="17">
        <v>0</v>
      </c>
      <c r="O48" s="17">
        <v>0</v>
      </c>
      <c r="P48" s="17"/>
      <c r="Q48" s="17">
        <v>0</v>
      </c>
      <c r="R48" s="17">
        <v>0</v>
      </c>
      <c r="S48" s="17"/>
      <c r="T48" s="35">
        <v>0</v>
      </c>
      <c r="U48" s="35">
        <v>0</v>
      </c>
      <c r="V48" s="17"/>
      <c r="W48" s="23">
        <v>0</v>
      </c>
      <c r="X48" s="23">
        <v>0</v>
      </c>
      <c r="Y48" s="20"/>
      <c r="Z48" s="20">
        <v>0</v>
      </c>
      <c r="AA48" s="20">
        <v>0</v>
      </c>
      <c r="AB48" s="17"/>
      <c r="AC48" s="4">
        <f>+Q48+N48+K48+H48+E48+B48+T48+W48+Z48</f>
        <v>0</v>
      </c>
      <c r="AD48" s="4">
        <f>+R48+O48+L48+I48+F48+C48+U48+X48+AA48</f>
        <v>2</v>
      </c>
    </row>
    <row r="49" spans="1:30" s="22" customFormat="1" ht="12.75">
      <c r="A49" s="22" t="s">
        <v>52</v>
      </c>
      <c r="B49" s="20"/>
      <c r="C49" s="23"/>
      <c r="D49" s="20"/>
      <c r="E49" s="20"/>
      <c r="F49" s="23"/>
      <c r="G49" s="20"/>
      <c r="H49" s="3"/>
      <c r="I49" s="2"/>
      <c r="J49" s="20"/>
      <c r="K49" s="20"/>
      <c r="L49" s="23"/>
      <c r="M49" s="20"/>
      <c r="N49" s="20"/>
      <c r="O49" s="20"/>
      <c r="P49" s="20"/>
      <c r="Q49" s="23"/>
      <c r="R49" s="23"/>
      <c r="S49" s="20"/>
      <c r="T49" s="20"/>
      <c r="U49" s="20"/>
      <c r="V49" s="20"/>
      <c r="W49" s="23"/>
      <c r="X49" s="23"/>
      <c r="Y49" s="20"/>
      <c r="Z49" s="20"/>
      <c r="AA49" s="20"/>
      <c r="AB49" s="20"/>
      <c r="AC49" s="4"/>
      <c r="AD49" s="4"/>
    </row>
    <row r="50" spans="1:30" s="19" customFormat="1" ht="12.75">
      <c r="A50" s="22" t="s">
        <v>39</v>
      </c>
      <c r="B50" s="17">
        <v>0</v>
      </c>
      <c r="C50" s="17">
        <v>0</v>
      </c>
      <c r="D50" s="17"/>
      <c r="E50" s="17">
        <v>0</v>
      </c>
      <c r="F50" s="17">
        <v>0</v>
      </c>
      <c r="G50" s="20"/>
      <c r="H50" s="3">
        <v>0</v>
      </c>
      <c r="I50" s="2">
        <v>0</v>
      </c>
      <c r="J50" s="20"/>
      <c r="K50" s="3">
        <v>0</v>
      </c>
      <c r="L50" s="2">
        <v>0</v>
      </c>
      <c r="M50" s="20"/>
      <c r="N50" s="20">
        <v>0</v>
      </c>
      <c r="O50" s="20">
        <v>0</v>
      </c>
      <c r="P50" s="20"/>
      <c r="Q50" s="23">
        <v>0</v>
      </c>
      <c r="R50" s="23">
        <v>2</v>
      </c>
      <c r="S50" s="20"/>
      <c r="T50" s="35">
        <v>0</v>
      </c>
      <c r="U50" s="35">
        <v>0</v>
      </c>
      <c r="V50" s="20"/>
      <c r="W50" s="23">
        <v>0</v>
      </c>
      <c r="X50" s="23">
        <v>0</v>
      </c>
      <c r="Y50" s="20"/>
      <c r="Z50" s="20">
        <v>0</v>
      </c>
      <c r="AA50" s="20">
        <v>1</v>
      </c>
      <c r="AB50" s="17"/>
      <c r="AC50" s="4">
        <f>+Q50+N50+K50+H50+E50+B50+T50+W50+Z50</f>
        <v>0</v>
      </c>
      <c r="AD50" s="4">
        <f>+R50+O50+L50+I50+F50+C50+U50+X50+AA50</f>
        <v>3</v>
      </c>
    </row>
    <row r="51" spans="1:30" s="19" customFormat="1" ht="12.75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8"/>
    </row>
    <row r="52" spans="1:30" s="25" customFormat="1" ht="12.75">
      <c r="A52" s="16" t="s">
        <v>16</v>
      </c>
      <c r="B52" s="25">
        <f>SUM(B18:B50)</f>
        <v>0</v>
      </c>
      <c r="C52" s="25">
        <f>SUM(C18:C50)</f>
        <v>1</v>
      </c>
      <c r="D52" s="25" t="s">
        <v>6</v>
      </c>
      <c r="E52" s="25">
        <f>SUM(E18:E50)</f>
        <v>1</v>
      </c>
      <c r="F52" s="25">
        <f>SUM(F18:F50)</f>
        <v>14</v>
      </c>
      <c r="H52" s="25">
        <f>SUM(H17:H50)</f>
        <v>0</v>
      </c>
      <c r="I52" s="25">
        <f>SUM(I17:I50)</f>
        <v>0</v>
      </c>
      <c r="J52" s="25" t="e">
        <f>+#REF!+#REF!+#REF!+#REF!+#REF!+#REF!+#REF!+#REF!+#REF!+#REF!+#REF!+#REF!+#REF!+#REF!+#REF!+J49+J45+J43+J39+J33+J31+#REF!+#REF!+J22+J18</f>
        <v>#REF!</v>
      </c>
      <c r="K52" s="25">
        <f>SUM(K17:K50)</f>
        <v>0</v>
      </c>
      <c r="L52" s="25">
        <f>SUM(L17:L50)</f>
        <v>1</v>
      </c>
      <c r="N52" s="25">
        <f>SUM(N17:N50)</f>
        <v>1</v>
      </c>
      <c r="O52" s="25">
        <f>SUM(O17:O50)</f>
        <v>7</v>
      </c>
      <c r="Q52" s="25">
        <f>SUM(Q17:Q50)</f>
        <v>5</v>
      </c>
      <c r="R52" s="25">
        <f>SUM(R17:R50)</f>
        <v>24</v>
      </c>
      <c r="T52" s="25">
        <f>SUM(T17:T50)</f>
        <v>0</v>
      </c>
      <c r="U52" s="25">
        <f>SUM(U17:U50)</f>
        <v>0</v>
      </c>
      <c r="W52" s="25">
        <f>SUM(W17:W50)</f>
        <v>1</v>
      </c>
      <c r="X52" s="25">
        <f>SUM(X17:X50)</f>
        <v>1</v>
      </c>
      <c r="Z52" s="25">
        <f>SUM(Z17:Z50)</f>
        <v>0</v>
      </c>
      <c r="AA52" s="25">
        <f>SUM(AA17:AA50)</f>
        <v>4</v>
      </c>
      <c r="AC52" s="25">
        <f>SUM(AC17:AC50)</f>
        <v>8</v>
      </c>
      <c r="AD52" s="25">
        <f>SUM(AD17:AD50)</f>
        <v>52</v>
      </c>
    </row>
    <row r="53" s="14" customFormat="1" ht="12.75">
      <c r="A53" s="9"/>
    </row>
    <row r="54" spans="2:30" s="12" customFormat="1" ht="12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1"/>
      <c r="AD54" s="11"/>
    </row>
    <row r="55" spans="1:30" s="19" customFormat="1" ht="12.75">
      <c r="A55" s="16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8"/>
    </row>
    <row r="56" spans="1:30" s="19" customFormat="1" ht="12.75">
      <c r="A56" s="22" t="s">
        <v>42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8"/>
      <c r="AD56" s="18"/>
    </row>
    <row r="57" spans="1:30" s="22" customFormat="1" ht="12.75">
      <c r="A57" s="22" t="s">
        <v>41</v>
      </c>
      <c r="B57" s="23">
        <v>0</v>
      </c>
      <c r="C57" s="23">
        <v>0</v>
      </c>
      <c r="D57" s="20"/>
      <c r="E57" s="17">
        <v>1</v>
      </c>
      <c r="F57" s="17">
        <v>0</v>
      </c>
      <c r="G57" s="20"/>
      <c r="H57" s="17">
        <v>0</v>
      </c>
      <c r="I57" s="17">
        <v>0</v>
      </c>
      <c r="J57" s="20"/>
      <c r="K57" s="23">
        <v>0</v>
      </c>
      <c r="L57" s="23">
        <v>0</v>
      </c>
      <c r="M57" s="20"/>
      <c r="N57" s="20">
        <v>0</v>
      </c>
      <c r="O57" s="23">
        <v>0</v>
      </c>
      <c r="P57" s="20"/>
      <c r="Q57" s="23">
        <v>4</v>
      </c>
      <c r="R57" s="20">
        <v>0</v>
      </c>
      <c r="S57" s="20">
        <v>0</v>
      </c>
      <c r="T57" s="20">
        <v>0</v>
      </c>
      <c r="U57" s="20">
        <v>0</v>
      </c>
      <c r="V57" s="20"/>
      <c r="W57" s="23">
        <v>0</v>
      </c>
      <c r="X57" s="20">
        <v>0</v>
      </c>
      <c r="Y57" s="20"/>
      <c r="Z57" s="20">
        <v>1</v>
      </c>
      <c r="AA57" s="20">
        <v>0</v>
      </c>
      <c r="AB57" s="20"/>
      <c r="AC57" s="4">
        <f>+Q57+N57+K57+H57+E57+B57+T57+W57+Z57</f>
        <v>6</v>
      </c>
      <c r="AD57" s="4">
        <f>+R57+O57+L57+I57+F57+C57+U57+X57+AA57</f>
        <v>0</v>
      </c>
    </row>
    <row r="58" spans="1:30" s="22" customFormat="1" ht="12.75">
      <c r="A58" s="22" t="s">
        <v>91</v>
      </c>
      <c r="B58" s="23"/>
      <c r="C58" s="23"/>
      <c r="D58" s="20"/>
      <c r="E58" s="17"/>
      <c r="F58" s="17"/>
      <c r="G58" s="20"/>
      <c r="H58" s="17"/>
      <c r="I58" s="17"/>
      <c r="J58" s="20"/>
      <c r="K58" s="23"/>
      <c r="L58" s="23"/>
      <c r="M58" s="20"/>
      <c r="N58" s="20"/>
      <c r="O58" s="23"/>
      <c r="P58" s="20"/>
      <c r="Q58" s="23"/>
      <c r="R58" s="20"/>
      <c r="S58" s="20"/>
      <c r="T58" s="20"/>
      <c r="U58" s="20"/>
      <c r="V58" s="20"/>
      <c r="W58" s="23"/>
      <c r="X58" s="20"/>
      <c r="Y58" s="20"/>
      <c r="Z58" s="20"/>
      <c r="AA58" s="20"/>
      <c r="AB58" s="20"/>
      <c r="AC58" s="4"/>
      <c r="AD58" s="4"/>
    </row>
    <row r="59" spans="1:30" s="22" customFormat="1" ht="12.75">
      <c r="A59" s="22" t="s">
        <v>39</v>
      </c>
      <c r="B59" s="23">
        <v>0</v>
      </c>
      <c r="C59" s="23">
        <v>1</v>
      </c>
      <c r="D59" s="20"/>
      <c r="E59" s="17">
        <v>0</v>
      </c>
      <c r="F59" s="17">
        <v>0</v>
      </c>
      <c r="G59" s="20"/>
      <c r="H59" s="17">
        <v>0</v>
      </c>
      <c r="I59" s="17">
        <v>0</v>
      </c>
      <c r="J59" s="20"/>
      <c r="K59" s="23">
        <v>0</v>
      </c>
      <c r="L59" s="23">
        <v>0</v>
      </c>
      <c r="M59" s="20"/>
      <c r="N59" s="20">
        <v>0</v>
      </c>
      <c r="O59" s="23">
        <v>0</v>
      </c>
      <c r="P59" s="20"/>
      <c r="Q59" s="23">
        <v>2</v>
      </c>
      <c r="R59" s="20">
        <v>0</v>
      </c>
      <c r="S59" s="20"/>
      <c r="T59" s="20">
        <v>0</v>
      </c>
      <c r="U59" s="20">
        <v>0</v>
      </c>
      <c r="V59" s="20"/>
      <c r="W59" s="23">
        <v>0</v>
      </c>
      <c r="X59" s="20">
        <v>0</v>
      </c>
      <c r="Y59" s="20"/>
      <c r="Z59" s="20">
        <v>0</v>
      </c>
      <c r="AA59" s="20">
        <v>0</v>
      </c>
      <c r="AB59" s="20"/>
      <c r="AC59" s="4">
        <f>+Q59+N59+K59+H59+E59+B59+T59+W59+Z59</f>
        <v>2</v>
      </c>
      <c r="AD59" s="4">
        <f>+R59+O59+L59+I59+F59+C59+U59+X59+AA59</f>
        <v>1</v>
      </c>
    </row>
    <row r="60" spans="1:30" s="19" customFormat="1" ht="12.75">
      <c r="A60" s="22" t="s">
        <v>53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4"/>
      <c r="AD60" s="4"/>
    </row>
    <row r="61" spans="1:30" s="22" customFormat="1" ht="12.75">
      <c r="A61" s="22" t="s">
        <v>55</v>
      </c>
      <c r="B61" s="23">
        <v>1</v>
      </c>
      <c r="C61" s="23">
        <v>0</v>
      </c>
      <c r="D61" s="20"/>
      <c r="E61" s="17">
        <v>0</v>
      </c>
      <c r="F61" s="17">
        <v>0</v>
      </c>
      <c r="G61" s="20"/>
      <c r="H61" s="17">
        <v>0</v>
      </c>
      <c r="I61" s="17">
        <v>0</v>
      </c>
      <c r="J61" s="20"/>
      <c r="K61" s="23">
        <v>0</v>
      </c>
      <c r="L61" s="23">
        <v>0</v>
      </c>
      <c r="M61" s="20"/>
      <c r="N61" s="20">
        <v>0</v>
      </c>
      <c r="O61" s="23">
        <v>0</v>
      </c>
      <c r="P61" s="20"/>
      <c r="Q61" s="23">
        <v>0</v>
      </c>
      <c r="R61" s="20">
        <v>1</v>
      </c>
      <c r="S61" s="20">
        <v>0</v>
      </c>
      <c r="T61" s="20">
        <v>0</v>
      </c>
      <c r="U61" s="20">
        <v>0</v>
      </c>
      <c r="V61" s="20"/>
      <c r="W61" s="23">
        <v>0</v>
      </c>
      <c r="X61" s="20">
        <v>0</v>
      </c>
      <c r="Y61" s="20"/>
      <c r="Z61" s="20">
        <v>0</v>
      </c>
      <c r="AA61" s="20">
        <v>0</v>
      </c>
      <c r="AB61" s="20"/>
      <c r="AC61" s="4">
        <f>+Q61+N61+K61+H61+E61+B61+T61+W61+Z61</f>
        <v>1</v>
      </c>
      <c r="AD61" s="4">
        <f>+R61+O61+L61+I61+F61+C61+U61+X61+AA61</f>
        <v>1</v>
      </c>
    </row>
    <row r="62" spans="1:30" s="22" customFormat="1" ht="12.75">
      <c r="A62" s="22" t="s">
        <v>54</v>
      </c>
      <c r="B62" s="20"/>
      <c r="C62" s="20"/>
      <c r="D62" s="20"/>
      <c r="E62" s="17"/>
      <c r="F62" s="17"/>
      <c r="G62" s="20"/>
      <c r="H62" s="17"/>
      <c r="I62" s="17"/>
      <c r="J62" s="20"/>
      <c r="K62" s="20"/>
      <c r="L62" s="20"/>
      <c r="M62" s="20"/>
      <c r="N62" s="23"/>
      <c r="O62" s="2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4"/>
      <c r="AD62" s="4"/>
    </row>
    <row r="63" spans="1:30" s="22" customFormat="1" ht="12.75">
      <c r="A63" s="22" t="s">
        <v>56</v>
      </c>
      <c r="B63" s="23">
        <v>0</v>
      </c>
      <c r="C63" s="23">
        <v>0</v>
      </c>
      <c r="D63" s="20"/>
      <c r="E63" s="17">
        <v>0</v>
      </c>
      <c r="F63" s="17">
        <v>0</v>
      </c>
      <c r="G63" s="20"/>
      <c r="H63" s="17">
        <v>0</v>
      </c>
      <c r="I63" s="17">
        <v>0</v>
      </c>
      <c r="J63" s="20"/>
      <c r="K63" s="23">
        <v>0</v>
      </c>
      <c r="L63" s="23">
        <v>0</v>
      </c>
      <c r="M63" s="20"/>
      <c r="N63" s="20">
        <v>0</v>
      </c>
      <c r="O63" s="23">
        <v>0</v>
      </c>
      <c r="P63" s="20"/>
      <c r="Q63" s="23">
        <v>1</v>
      </c>
      <c r="R63" s="20">
        <v>0</v>
      </c>
      <c r="S63" s="20">
        <v>0</v>
      </c>
      <c r="T63" s="20">
        <v>0</v>
      </c>
      <c r="U63" s="20">
        <v>0</v>
      </c>
      <c r="V63" s="20"/>
      <c r="W63" s="23">
        <v>0</v>
      </c>
      <c r="X63" s="20">
        <v>0</v>
      </c>
      <c r="Y63" s="20"/>
      <c r="Z63" s="20">
        <v>0</v>
      </c>
      <c r="AA63" s="20">
        <v>0</v>
      </c>
      <c r="AB63" s="20"/>
      <c r="AC63" s="4">
        <f>+Q63+N63+K63+H63+E63+B63+T63+W63+Z63</f>
        <v>1</v>
      </c>
      <c r="AD63" s="4">
        <f>+R63+O63+L63+I63+F63+C63+U63+X63+AA63</f>
        <v>0</v>
      </c>
    </row>
    <row r="64" spans="1:30" s="19" customFormat="1" ht="12.75">
      <c r="A64" s="2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8"/>
      <c r="AD64" s="18"/>
    </row>
    <row r="65" spans="1:256" s="25" customFormat="1" ht="12.75">
      <c r="A65" s="16" t="s">
        <v>14</v>
      </c>
      <c r="B65" s="25">
        <f>+SUM(B56:B63)</f>
        <v>1</v>
      </c>
      <c r="C65" s="25">
        <f>+SUM(C56:C63)</f>
        <v>1</v>
      </c>
      <c r="E65" s="25">
        <f>+SUM(E56:E63)</f>
        <v>1</v>
      </c>
      <c r="F65" s="25">
        <f>+SUM(F56:F63)</f>
        <v>0</v>
      </c>
      <c r="H65" s="25">
        <f>+SUM(H56:H63)</f>
        <v>0</v>
      </c>
      <c r="I65" s="25">
        <f>+SUM(I56:I63)</f>
        <v>0</v>
      </c>
      <c r="K65" s="25">
        <f>+SUM(K56:K63)</f>
        <v>0</v>
      </c>
      <c r="L65" s="25">
        <f>+SUM(L56:L63)</f>
        <v>0</v>
      </c>
      <c r="N65" s="25">
        <f>+SUM(N56:N63)</f>
        <v>0</v>
      </c>
      <c r="O65" s="25">
        <f>+SUM(O56:O63)</f>
        <v>0</v>
      </c>
      <c r="Q65" s="25">
        <f>+SUM(Q56:Q63)</f>
        <v>7</v>
      </c>
      <c r="R65" s="25">
        <f>+SUM(R56:R63)</f>
        <v>1</v>
      </c>
      <c r="T65" s="25">
        <f>+SUM(T56:T63)</f>
        <v>0</v>
      </c>
      <c r="U65" s="25">
        <f>+SUM(U56:U63)</f>
        <v>0</v>
      </c>
      <c r="W65" s="25">
        <f>+SUM(W56:W63)</f>
        <v>0</v>
      </c>
      <c r="X65" s="25">
        <f>+SUM(X56:X63)</f>
        <v>0</v>
      </c>
      <c r="Z65" s="25">
        <f>+SUM(Z56:Z63)</f>
        <v>1</v>
      </c>
      <c r="AA65" s="25">
        <f>+SUM(AA56:AA63)</f>
        <v>0</v>
      </c>
      <c r="AC65" s="4">
        <f>SUM(AC57:AC63)</f>
        <v>10</v>
      </c>
      <c r="AD65" s="4">
        <f>SUM(AD57:AD63)</f>
        <v>2</v>
      </c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5" customFormat="1" ht="12.75">
      <c r="A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5" customFormat="1" ht="12.75">
      <c r="A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30" s="19" customFormat="1" ht="12.75">
      <c r="A68" s="25" t="s">
        <v>33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7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6"/>
      <c r="AD68" s="26"/>
    </row>
    <row r="69" spans="1:30" s="19" customFormat="1" ht="12.75">
      <c r="A69" s="22" t="s">
        <v>57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7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6"/>
      <c r="AD69" s="26"/>
    </row>
    <row r="70" spans="1:30" s="19" customFormat="1" ht="12.75">
      <c r="A70" s="22" t="s">
        <v>39</v>
      </c>
      <c r="B70" s="23">
        <v>4</v>
      </c>
      <c r="C70" s="23">
        <v>2</v>
      </c>
      <c r="D70" s="20"/>
      <c r="E70" s="17">
        <v>0</v>
      </c>
      <c r="F70" s="17">
        <v>0</v>
      </c>
      <c r="G70" s="20"/>
      <c r="H70" s="17">
        <v>0</v>
      </c>
      <c r="I70" s="17">
        <v>0</v>
      </c>
      <c r="J70" s="20"/>
      <c r="K70" s="23">
        <v>1</v>
      </c>
      <c r="L70" s="23">
        <v>1</v>
      </c>
      <c r="M70" s="20"/>
      <c r="N70" s="20">
        <v>0</v>
      </c>
      <c r="O70" s="23">
        <v>0</v>
      </c>
      <c r="P70" s="20"/>
      <c r="Q70" s="23">
        <v>0</v>
      </c>
      <c r="R70" s="20">
        <v>0</v>
      </c>
      <c r="S70" s="20">
        <v>0</v>
      </c>
      <c r="T70" s="20">
        <v>0</v>
      </c>
      <c r="U70" s="20">
        <v>0</v>
      </c>
      <c r="V70" s="20"/>
      <c r="W70" s="23">
        <v>0</v>
      </c>
      <c r="X70" s="20">
        <v>0</v>
      </c>
      <c r="Y70" s="20"/>
      <c r="Z70" s="20">
        <v>0</v>
      </c>
      <c r="AA70" s="20">
        <v>0</v>
      </c>
      <c r="AB70" s="22"/>
      <c r="AC70" s="4">
        <f>+Q70+N70+K70+H70+E70+B70+T70+W70+Z70</f>
        <v>5</v>
      </c>
      <c r="AD70" s="4">
        <f>+R70+O70+L70+I70+F70+C70+U70+X70+AA70</f>
        <v>3</v>
      </c>
    </row>
    <row r="71" spans="1:30" s="22" customFormat="1" ht="12.75">
      <c r="A71" s="22" t="s">
        <v>37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1"/>
      <c r="AD71" s="21"/>
    </row>
    <row r="72" spans="1:30" s="22" customFormat="1" ht="12.75">
      <c r="A72" s="22" t="s">
        <v>39</v>
      </c>
      <c r="B72" s="23">
        <v>0</v>
      </c>
      <c r="C72" s="23">
        <v>0</v>
      </c>
      <c r="D72" s="20"/>
      <c r="E72" s="17">
        <v>0</v>
      </c>
      <c r="F72" s="17">
        <v>0</v>
      </c>
      <c r="G72" s="20"/>
      <c r="H72" s="17">
        <v>0</v>
      </c>
      <c r="I72" s="17">
        <v>0</v>
      </c>
      <c r="J72" s="20"/>
      <c r="K72" s="23">
        <v>0</v>
      </c>
      <c r="L72" s="23">
        <v>1</v>
      </c>
      <c r="M72" s="20"/>
      <c r="N72" s="20">
        <v>0</v>
      </c>
      <c r="O72" s="23">
        <v>1</v>
      </c>
      <c r="P72" s="20"/>
      <c r="Q72" s="23">
        <v>1</v>
      </c>
      <c r="R72" s="20">
        <v>2</v>
      </c>
      <c r="S72" s="20">
        <v>0</v>
      </c>
      <c r="T72" s="20">
        <v>0</v>
      </c>
      <c r="U72" s="20">
        <v>0</v>
      </c>
      <c r="V72" s="20"/>
      <c r="W72" s="23">
        <v>0</v>
      </c>
      <c r="X72" s="20">
        <v>0</v>
      </c>
      <c r="Y72" s="20"/>
      <c r="Z72" s="20">
        <v>0</v>
      </c>
      <c r="AA72" s="20">
        <v>0</v>
      </c>
      <c r="AB72" s="20"/>
      <c r="AC72" s="4">
        <f>+Q72+N72+K72+H72+E72+B72+T72+W72+Z72</f>
        <v>1</v>
      </c>
      <c r="AD72" s="4">
        <f>+R72+O72+L72+I72+F72+C72+U72+X72+AA72</f>
        <v>4</v>
      </c>
    </row>
    <row r="73" spans="1:30" s="22" customFormat="1" ht="12.75">
      <c r="A73" s="33" t="s">
        <v>59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s="22" customFormat="1" ht="12.75">
      <c r="A74" s="22" t="s">
        <v>39</v>
      </c>
      <c r="B74" s="23">
        <v>0</v>
      </c>
      <c r="C74" s="23">
        <v>0</v>
      </c>
      <c r="D74" s="20"/>
      <c r="E74" s="17">
        <v>0</v>
      </c>
      <c r="F74" s="17">
        <v>0</v>
      </c>
      <c r="G74" s="20"/>
      <c r="H74" s="17">
        <v>0</v>
      </c>
      <c r="I74" s="17">
        <v>0</v>
      </c>
      <c r="J74" s="20"/>
      <c r="K74" s="23">
        <v>0</v>
      </c>
      <c r="L74" s="23">
        <v>0</v>
      </c>
      <c r="M74" s="20"/>
      <c r="N74" s="20">
        <v>0</v>
      </c>
      <c r="O74" s="23">
        <v>0</v>
      </c>
      <c r="P74" s="20"/>
      <c r="Q74" s="23">
        <v>1</v>
      </c>
      <c r="R74" s="20">
        <v>0</v>
      </c>
      <c r="S74" s="20">
        <v>0</v>
      </c>
      <c r="T74" s="20">
        <v>0</v>
      </c>
      <c r="U74" s="20">
        <v>0</v>
      </c>
      <c r="V74" s="20"/>
      <c r="W74" s="23">
        <v>0</v>
      </c>
      <c r="X74" s="20">
        <v>0</v>
      </c>
      <c r="Y74" s="20"/>
      <c r="Z74" s="20">
        <v>0</v>
      </c>
      <c r="AA74" s="20">
        <v>0</v>
      </c>
      <c r="AB74" s="17"/>
      <c r="AC74" s="4">
        <f>+Q74+N74+K74+H74+E74+B74+T74+W74+Z74</f>
        <v>1</v>
      </c>
      <c r="AD74" s="4">
        <f>+R74+O74+L74+I74+F74+C74+U74+X74+AA74</f>
        <v>0</v>
      </c>
    </row>
    <row r="75" spans="1:30" s="22" customFormat="1" ht="12.75">
      <c r="A75" s="22" t="s">
        <v>41</v>
      </c>
      <c r="B75" s="23">
        <v>0</v>
      </c>
      <c r="C75" s="23">
        <v>0</v>
      </c>
      <c r="D75" s="20"/>
      <c r="E75" s="17">
        <v>0</v>
      </c>
      <c r="F75" s="17">
        <v>0</v>
      </c>
      <c r="G75" s="20"/>
      <c r="H75" s="17">
        <v>1</v>
      </c>
      <c r="I75" s="17">
        <v>0</v>
      </c>
      <c r="J75" s="20"/>
      <c r="K75" s="23">
        <v>2</v>
      </c>
      <c r="L75" s="23">
        <v>0</v>
      </c>
      <c r="M75" s="20"/>
      <c r="N75" s="20">
        <v>0</v>
      </c>
      <c r="O75" s="23">
        <v>0</v>
      </c>
      <c r="P75" s="20"/>
      <c r="Q75" s="23">
        <v>14</v>
      </c>
      <c r="R75" s="20">
        <v>2</v>
      </c>
      <c r="S75" s="20">
        <v>0</v>
      </c>
      <c r="T75" s="20">
        <v>0</v>
      </c>
      <c r="U75" s="20">
        <v>0</v>
      </c>
      <c r="V75" s="20"/>
      <c r="W75" s="23">
        <v>0</v>
      </c>
      <c r="X75" s="20">
        <v>0</v>
      </c>
      <c r="Y75" s="20"/>
      <c r="Z75" s="20">
        <v>1</v>
      </c>
      <c r="AA75" s="20">
        <v>0</v>
      </c>
      <c r="AB75" s="17"/>
      <c r="AC75" s="4">
        <f>+Q75+N75+K75+H75+E75+B75+T75+W75+Z75</f>
        <v>18</v>
      </c>
      <c r="AD75" s="4">
        <f>+R75+O75+L75+I75+F75+C75+U75+X75+AA75</f>
        <v>2</v>
      </c>
    </row>
    <row r="76" spans="1:30" s="22" customFormat="1" ht="12.75">
      <c r="A76" s="22" t="s">
        <v>58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35"/>
      <c r="U76" s="35"/>
      <c r="V76" s="20"/>
      <c r="W76" s="20"/>
      <c r="X76" s="20"/>
      <c r="Y76" s="20"/>
      <c r="Z76" s="20"/>
      <c r="AA76" s="20"/>
      <c r="AB76" s="20"/>
      <c r="AC76" s="21"/>
      <c r="AD76" s="21"/>
    </row>
    <row r="77" spans="1:30" s="19" customFormat="1" ht="12.75">
      <c r="A77" s="22" t="s">
        <v>39</v>
      </c>
      <c r="B77" s="23">
        <v>0</v>
      </c>
      <c r="C77" s="23">
        <v>0</v>
      </c>
      <c r="D77" s="20"/>
      <c r="E77" s="17">
        <v>0</v>
      </c>
      <c r="F77" s="17">
        <v>0</v>
      </c>
      <c r="G77" s="20"/>
      <c r="H77" s="17">
        <v>0</v>
      </c>
      <c r="I77" s="17">
        <v>0</v>
      </c>
      <c r="J77" s="20"/>
      <c r="K77" s="23">
        <v>0</v>
      </c>
      <c r="L77" s="23">
        <v>0</v>
      </c>
      <c r="M77" s="20"/>
      <c r="N77" s="20">
        <v>0</v>
      </c>
      <c r="O77" s="23">
        <v>0</v>
      </c>
      <c r="P77" s="20"/>
      <c r="Q77" s="23">
        <v>1</v>
      </c>
      <c r="R77" s="20">
        <v>0</v>
      </c>
      <c r="S77" s="20">
        <v>0</v>
      </c>
      <c r="T77" s="20">
        <v>0</v>
      </c>
      <c r="U77" s="20">
        <v>0</v>
      </c>
      <c r="V77" s="20"/>
      <c r="W77" s="23">
        <v>0</v>
      </c>
      <c r="X77" s="20">
        <v>0</v>
      </c>
      <c r="Y77" s="20"/>
      <c r="Z77" s="20">
        <v>0</v>
      </c>
      <c r="AA77" s="20">
        <v>0</v>
      </c>
      <c r="AB77" s="17"/>
      <c r="AC77" s="4">
        <f>+Q77+N77+K77+H77+E77+B77+T77+W77+Z77</f>
        <v>1</v>
      </c>
      <c r="AD77" s="4">
        <f>+R77+O77+L77+I77+F77+C77+U77+X77+AA77</f>
        <v>0</v>
      </c>
    </row>
    <row r="78" spans="1:30" s="19" customFormat="1" ht="12.75">
      <c r="A78" s="22" t="s">
        <v>60</v>
      </c>
      <c r="B78" s="17"/>
      <c r="C78" s="17"/>
      <c r="D78" s="17"/>
      <c r="E78" s="24"/>
      <c r="F78" s="24"/>
      <c r="G78" s="17"/>
      <c r="H78" s="17"/>
      <c r="I78" s="17"/>
      <c r="J78" s="17"/>
      <c r="K78" s="17"/>
      <c r="L78" s="24"/>
      <c r="M78" s="17"/>
      <c r="N78" s="24"/>
      <c r="O78" s="17"/>
      <c r="P78" s="17"/>
      <c r="Q78" s="24"/>
      <c r="R78" s="17"/>
      <c r="S78" s="17"/>
      <c r="T78" s="20"/>
      <c r="U78" s="20"/>
      <c r="V78" s="17"/>
      <c r="W78" s="24"/>
      <c r="X78" s="17"/>
      <c r="Y78" s="17"/>
      <c r="Z78" s="20"/>
      <c r="AA78" s="20"/>
      <c r="AB78" s="17"/>
      <c r="AC78" s="4"/>
      <c r="AD78" s="4"/>
    </row>
    <row r="79" spans="1:30" s="19" customFormat="1" ht="12.75">
      <c r="A79" s="22" t="s">
        <v>39</v>
      </c>
      <c r="B79" s="23">
        <v>0</v>
      </c>
      <c r="C79" s="23">
        <v>0</v>
      </c>
      <c r="D79" s="20"/>
      <c r="E79" s="17">
        <v>1</v>
      </c>
      <c r="F79" s="17">
        <v>0</v>
      </c>
      <c r="G79" s="20"/>
      <c r="H79" s="17">
        <v>0</v>
      </c>
      <c r="I79" s="17">
        <v>0</v>
      </c>
      <c r="J79" s="20"/>
      <c r="K79" s="23">
        <v>0</v>
      </c>
      <c r="L79" s="23">
        <v>0</v>
      </c>
      <c r="M79" s="20"/>
      <c r="N79" s="20">
        <v>0</v>
      </c>
      <c r="O79" s="23">
        <v>0</v>
      </c>
      <c r="P79" s="20"/>
      <c r="Q79" s="23">
        <v>2</v>
      </c>
      <c r="R79" s="20">
        <v>0</v>
      </c>
      <c r="S79" s="20">
        <v>0</v>
      </c>
      <c r="T79" s="20">
        <v>0</v>
      </c>
      <c r="U79" s="20">
        <v>0</v>
      </c>
      <c r="V79" s="20"/>
      <c r="W79" s="23">
        <v>0</v>
      </c>
      <c r="X79" s="20">
        <v>0</v>
      </c>
      <c r="Y79" s="20"/>
      <c r="Z79" s="20">
        <v>0</v>
      </c>
      <c r="AA79" s="20">
        <v>0</v>
      </c>
      <c r="AB79" s="17"/>
      <c r="AC79" s="4">
        <f>+Q79+N79+K79+H79+E79+B79+T79+W79+Z79</f>
        <v>3</v>
      </c>
      <c r="AD79" s="4">
        <f>+R79+O79+L79+I79+F79+C79+U79+X79+AA79</f>
        <v>0</v>
      </c>
    </row>
    <row r="80" spans="1:30" s="19" customFormat="1" ht="12.75">
      <c r="A80" s="19" t="s">
        <v>18</v>
      </c>
      <c r="Q80" s="21"/>
      <c r="R80" s="21"/>
      <c r="S80" s="22"/>
      <c r="T80" s="21"/>
      <c r="U80" s="21"/>
      <c r="V80" s="22"/>
      <c r="W80" s="21"/>
      <c r="X80" s="21"/>
      <c r="Y80" s="22"/>
      <c r="Z80" s="20"/>
      <c r="AA80" s="20"/>
      <c r="AB80" s="22"/>
      <c r="AC80" s="26"/>
      <c r="AD80" s="26"/>
    </row>
    <row r="81" spans="1:30" s="22" customFormat="1" ht="12.75">
      <c r="A81" s="22" t="s">
        <v>39</v>
      </c>
      <c r="B81" s="23">
        <v>1</v>
      </c>
      <c r="C81" s="23">
        <v>0</v>
      </c>
      <c r="D81" s="20"/>
      <c r="E81" s="17">
        <v>1</v>
      </c>
      <c r="F81" s="17">
        <v>0</v>
      </c>
      <c r="G81" s="20"/>
      <c r="H81" s="17">
        <v>0</v>
      </c>
      <c r="I81" s="17">
        <v>0</v>
      </c>
      <c r="J81" s="20"/>
      <c r="K81" s="23">
        <v>0</v>
      </c>
      <c r="L81" s="23">
        <v>0</v>
      </c>
      <c r="M81" s="20"/>
      <c r="N81" s="20">
        <v>0</v>
      </c>
      <c r="O81" s="23">
        <v>0</v>
      </c>
      <c r="P81" s="20"/>
      <c r="Q81" s="23">
        <v>2</v>
      </c>
      <c r="R81" s="20">
        <v>0</v>
      </c>
      <c r="S81" s="20">
        <v>0</v>
      </c>
      <c r="T81" s="20">
        <v>0</v>
      </c>
      <c r="U81" s="20">
        <v>0</v>
      </c>
      <c r="V81" s="20"/>
      <c r="W81" s="23">
        <v>0</v>
      </c>
      <c r="X81" s="20">
        <v>0</v>
      </c>
      <c r="Y81" s="20"/>
      <c r="Z81" s="20">
        <v>0</v>
      </c>
      <c r="AA81" s="20">
        <v>0</v>
      </c>
      <c r="AB81" s="19"/>
      <c r="AC81" s="4">
        <f>+Q81+N81+K81+H81+E81+B81+T81+W81+Z81</f>
        <v>4</v>
      </c>
      <c r="AD81" s="4">
        <f>+R81+O81+L81+I81+F81+C81+U81+X81+AA81</f>
        <v>0</v>
      </c>
    </row>
    <row r="82" spans="3:30" s="19" customFormat="1" ht="12.75">
      <c r="C82" s="23"/>
      <c r="E82" s="20"/>
      <c r="F82" s="23"/>
      <c r="H82" s="20"/>
      <c r="I82" s="20"/>
      <c r="K82" s="20"/>
      <c r="L82" s="20"/>
      <c r="N82" s="23"/>
      <c r="O82" s="20"/>
      <c r="Q82" s="20"/>
      <c r="R82" s="27"/>
      <c r="S82" s="22"/>
      <c r="T82" s="20"/>
      <c r="U82" s="27"/>
      <c r="V82" s="22"/>
      <c r="W82" s="20"/>
      <c r="X82" s="27"/>
      <c r="Y82" s="22"/>
      <c r="Z82" s="20"/>
      <c r="AA82" s="27"/>
      <c r="AB82" s="22"/>
      <c r="AC82" s="26"/>
      <c r="AD82" s="28"/>
    </row>
    <row r="83" spans="1:256" s="25" customFormat="1" ht="12.75">
      <c r="A83" s="16" t="s">
        <v>14</v>
      </c>
      <c r="B83" s="25">
        <f>SUM(B70:B81)</f>
        <v>5</v>
      </c>
      <c r="C83" s="25">
        <f>SUM(C70:C81)</f>
        <v>2</v>
      </c>
      <c r="E83" s="25">
        <f>SUM(E70:E81)</f>
        <v>2</v>
      </c>
      <c r="F83" s="25">
        <f>SUM(F70:F81)</f>
        <v>0</v>
      </c>
      <c r="H83" s="25">
        <f>SUM(H70:H81)</f>
        <v>1</v>
      </c>
      <c r="I83" s="25">
        <f>SUM(I70:I81)</f>
        <v>0</v>
      </c>
      <c r="K83" s="25">
        <f>SUM(K70:K81)</f>
        <v>3</v>
      </c>
      <c r="L83" s="25">
        <f>SUM(L70:L81)</f>
        <v>2</v>
      </c>
      <c r="N83" s="25">
        <f>SUM(N70:N81)</f>
        <v>0</v>
      </c>
      <c r="O83" s="25">
        <f>SUM(O70:O81)</f>
        <v>1</v>
      </c>
      <c r="Q83" s="25">
        <f>SUM(Q70:Q81)</f>
        <v>21</v>
      </c>
      <c r="R83" s="25">
        <f>SUM(R70:R81)</f>
        <v>4</v>
      </c>
      <c r="T83" s="25">
        <f>SUM(T70:T81)</f>
        <v>0</v>
      </c>
      <c r="U83" s="25">
        <f>SUM(U70:U81)</f>
        <v>0</v>
      </c>
      <c r="W83" s="25">
        <f>SUM(W70:W81)</f>
        <v>0</v>
      </c>
      <c r="X83" s="25">
        <f>SUM(X70:X81)</f>
        <v>0</v>
      </c>
      <c r="Z83" s="25">
        <f>SUM(Z70:Z81)</f>
        <v>1</v>
      </c>
      <c r="AA83" s="25">
        <f>SUM(AA70:AA81)</f>
        <v>0</v>
      </c>
      <c r="AC83" s="25">
        <f>SUM(AC70:AC81)</f>
        <v>33</v>
      </c>
      <c r="AD83" s="25">
        <f>SUM(AD70:AD81)</f>
        <v>9</v>
      </c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4" customFormat="1" ht="12.75">
      <c r="A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14" customFormat="1" ht="12.75">
      <c r="A85" s="9"/>
      <c r="Q85" s="12" t="s">
        <v>6</v>
      </c>
      <c r="R85" s="13" t="s">
        <v>6</v>
      </c>
      <c r="T85" s="12" t="s">
        <v>6</v>
      </c>
      <c r="U85" s="13" t="s">
        <v>6</v>
      </c>
      <c r="W85" s="12" t="s">
        <v>6</v>
      </c>
      <c r="X85" s="13" t="s">
        <v>6</v>
      </c>
      <c r="Z85" s="12" t="s">
        <v>6</v>
      </c>
      <c r="AA85" s="13" t="s">
        <v>6</v>
      </c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30" s="19" customFormat="1" ht="12.75">
      <c r="A86" s="16" t="s">
        <v>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8"/>
      <c r="AD86" s="18"/>
    </row>
    <row r="87" spans="1:30" s="19" customFormat="1" ht="12.75">
      <c r="A87" s="33" t="s">
        <v>70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8"/>
      <c r="AD87" s="18"/>
    </row>
    <row r="88" spans="1:30" s="19" customFormat="1" ht="12.75">
      <c r="A88" s="22" t="s">
        <v>39</v>
      </c>
      <c r="B88" s="17">
        <v>0</v>
      </c>
      <c r="C88" s="17">
        <v>0</v>
      </c>
      <c r="D88" s="17"/>
      <c r="E88" s="17">
        <v>0</v>
      </c>
      <c r="F88" s="17">
        <v>0</v>
      </c>
      <c r="G88" s="17"/>
      <c r="H88" s="17">
        <v>0</v>
      </c>
      <c r="I88" s="17">
        <v>0</v>
      </c>
      <c r="J88" s="17"/>
      <c r="K88" s="17">
        <v>0</v>
      </c>
      <c r="L88" s="17">
        <v>0</v>
      </c>
      <c r="M88" s="17"/>
      <c r="N88" s="17">
        <v>0</v>
      </c>
      <c r="O88" s="17">
        <v>0</v>
      </c>
      <c r="P88" s="17"/>
      <c r="Q88" s="24">
        <v>0</v>
      </c>
      <c r="R88" s="24">
        <v>4</v>
      </c>
      <c r="S88" s="17"/>
      <c r="T88" s="35">
        <v>0</v>
      </c>
      <c r="U88" s="35">
        <v>0</v>
      </c>
      <c r="V88" s="17"/>
      <c r="W88" s="24">
        <v>0</v>
      </c>
      <c r="X88" s="24">
        <v>0</v>
      </c>
      <c r="Y88" s="17"/>
      <c r="Z88" s="20">
        <v>0</v>
      </c>
      <c r="AA88" s="20">
        <v>0</v>
      </c>
      <c r="AB88" s="17"/>
      <c r="AC88" s="4">
        <f>+Q88+N88+K88+H88+E88+B88+T88+W88+Z88</f>
        <v>0</v>
      </c>
      <c r="AD88" s="4">
        <f>+R88+O88+L88+I88+F88+C88+U88+X88+AA88</f>
        <v>4</v>
      </c>
    </row>
    <row r="89" spans="1:30" s="19" customFormat="1" ht="12.75">
      <c r="A89" s="22" t="s">
        <v>75</v>
      </c>
      <c r="B89" s="17"/>
      <c r="C89" s="17"/>
      <c r="D89" s="17"/>
      <c r="E89" s="17"/>
      <c r="F89" s="17"/>
      <c r="G89" s="17"/>
      <c r="H89" s="17"/>
      <c r="I89" s="17"/>
      <c r="J89" s="20"/>
      <c r="K89" s="20"/>
      <c r="L89" s="20"/>
      <c r="M89" s="17"/>
      <c r="N89" s="17"/>
      <c r="O89" s="17"/>
      <c r="P89" s="17"/>
      <c r="Q89" s="17"/>
      <c r="R89" s="17"/>
      <c r="S89" s="17"/>
      <c r="T89" s="20"/>
      <c r="U89" s="20"/>
      <c r="V89" s="17"/>
      <c r="W89" s="17"/>
      <c r="X89" s="17"/>
      <c r="Y89" s="17"/>
      <c r="Z89" s="20"/>
      <c r="AA89" s="20"/>
      <c r="AB89" s="17"/>
      <c r="AC89" s="4"/>
      <c r="AD89" s="4"/>
    </row>
    <row r="90" spans="1:30" s="19" customFormat="1" ht="12.75">
      <c r="A90" s="22" t="s">
        <v>39</v>
      </c>
      <c r="B90" s="17">
        <v>0</v>
      </c>
      <c r="C90" s="17">
        <v>0</v>
      </c>
      <c r="D90" s="17"/>
      <c r="E90" s="17">
        <v>0</v>
      </c>
      <c r="F90" s="17">
        <v>0</v>
      </c>
      <c r="G90" s="17"/>
      <c r="H90" s="17">
        <v>0</v>
      </c>
      <c r="I90" s="17">
        <v>0</v>
      </c>
      <c r="J90" s="17"/>
      <c r="K90" s="17">
        <v>0</v>
      </c>
      <c r="L90" s="17">
        <v>0</v>
      </c>
      <c r="M90" s="17"/>
      <c r="N90" s="17">
        <v>0</v>
      </c>
      <c r="O90" s="17">
        <v>0</v>
      </c>
      <c r="P90" s="17"/>
      <c r="Q90" s="24">
        <v>0</v>
      </c>
      <c r="R90" s="24">
        <v>0</v>
      </c>
      <c r="S90" s="17"/>
      <c r="T90" s="35">
        <v>0</v>
      </c>
      <c r="U90" s="35">
        <v>0</v>
      </c>
      <c r="V90" s="17"/>
      <c r="W90" s="24">
        <v>0</v>
      </c>
      <c r="X90" s="24">
        <v>0</v>
      </c>
      <c r="Y90" s="17"/>
      <c r="Z90" s="20">
        <v>0</v>
      </c>
      <c r="AA90" s="20">
        <v>0</v>
      </c>
      <c r="AB90" s="17"/>
      <c r="AC90" s="4">
        <f>+Q90+N90+K90+H90+E90+B90+T90+W90+Z90</f>
        <v>0</v>
      </c>
      <c r="AD90" s="4">
        <f>+R90+O90+L90+I90+F90+C90+U90+X90+AA90</f>
        <v>0</v>
      </c>
    </row>
    <row r="91" spans="1:30" s="19" customFormat="1" ht="12.75">
      <c r="A91" s="33" t="s">
        <v>61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20"/>
      <c r="U91" s="20"/>
      <c r="V91" s="17"/>
      <c r="W91" s="17"/>
      <c r="X91" s="17"/>
      <c r="Y91" s="17"/>
      <c r="Z91" s="20"/>
      <c r="AA91" s="20"/>
      <c r="AB91" s="17"/>
      <c r="AC91" s="4"/>
      <c r="AD91" s="4"/>
    </row>
    <row r="92" spans="1:30" s="19" customFormat="1" ht="12.75">
      <c r="A92" s="22" t="s">
        <v>39</v>
      </c>
      <c r="B92" s="17">
        <v>0</v>
      </c>
      <c r="C92" s="17">
        <v>0</v>
      </c>
      <c r="D92" s="17"/>
      <c r="E92" s="17">
        <v>0</v>
      </c>
      <c r="F92" s="17">
        <v>0</v>
      </c>
      <c r="G92" s="17"/>
      <c r="H92" s="17">
        <v>0</v>
      </c>
      <c r="I92" s="17">
        <v>0</v>
      </c>
      <c r="J92" s="17"/>
      <c r="K92" s="17">
        <v>0</v>
      </c>
      <c r="L92" s="17">
        <v>0</v>
      </c>
      <c r="M92" s="17"/>
      <c r="N92" s="17">
        <v>0</v>
      </c>
      <c r="O92" s="17">
        <v>0</v>
      </c>
      <c r="P92" s="17"/>
      <c r="Q92" s="24">
        <v>0</v>
      </c>
      <c r="R92" s="24">
        <v>0</v>
      </c>
      <c r="S92" s="17"/>
      <c r="T92" s="35">
        <v>0</v>
      </c>
      <c r="U92" s="35">
        <v>0</v>
      </c>
      <c r="V92" s="17"/>
      <c r="W92" s="24">
        <v>0</v>
      </c>
      <c r="X92" s="24">
        <v>0</v>
      </c>
      <c r="Y92" s="17"/>
      <c r="Z92" s="20">
        <v>0</v>
      </c>
      <c r="AA92" s="20">
        <v>0</v>
      </c>
      <c r="AB92" s="17"/>
      <c r="AC92" s="4">
        <f>+Q92+N92+K92+H92+E92+B92+T92+W92+Z92</f>
        <v>0</v>
      </c>
      <c r="AD92" s="4">
        <f>+R92+O92+L92+I92+F92+C92+U92+X92+AA92</f>
        <v>0</v>
      </c>
    </row>
    <row r="93" spans="1:30" s="19" customFormat="1" ht="12.75">
      <c r="A93" s="22" t="s">
        <v>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8"/>
      <c r="AD93" s="18"/>
    </row>
    <row r="94" spans="1:30" s="22" customFormat="1" ht="12.75">
      <c r="A94" s="22" t="s">
        <v>55</v>
      </c>
      <c r="B94" s="17">
        <v>0</v>
      </c>
      <c r="C94" s="17">
        <v>0</v>
      </c>
      <c r="D94" s="17"/>
      <c r="E94" s="17">
        <v>2</v>
      </c>
      <c r="F94" s="17">
        <v>4</v>
      </c>
      <c r="G94" s="17"/>
      <c r="H94" s="17">
        <v>0</v>
      </c>
      <c r="I94" s="17">
        <v>0</v>
      </c>
      <c r="J94" s="17"/>
      <c r="K94" s="17">
        <v>0</v>
      </c>
      <c r="L94" s="17">
        <v>0</v>
      </c>
      <c r="M94" s="17"/>
      <c r="N94" s="17">
        <v>0</v>
      </c>
      <c r="O94" s="17">
        <v>0</v>
      </c>
      <c r="P94" s="17"/>
      <c r="Q94" s="24">
        <v>0</v>
      </c>
      <c r="R94" s="24">
        <v>5</v>
      </c>
      <c r="S94" s="17"/>
      <c r="T94" s="35">
        <v>0</v>
      </c>
      <c r="U94" s="35">
        <v>0</v>
      </c>
      <c r="V94" s="17"/>
      <c r="W94" s="24">
        <v>0</v>
      </c>
      <c r="X94" s="24">
        <v>0</v>
      </c>
      <c r="Y94" s="17"/>
      <c r="Z94" s="20">
        <v>0</v>
      </c>
      <c r="AA94" s="20">
        <v>1</v>
      </c>
      <c r="AB94" s="20"/>
      <c r="AC94" s="4">
        <f>+Q94+N94+K94+H94+E94+B94+T94+W94+Z94</f>
        <v>2</v>
      </c>
      <c r="AD94" s="4">
        <f>+R94+O94+L94+I94+F94+C94+U94+X94+AA94</f>
        <v>10</v>
      </c>
    </row>
    <row r="95" spans="1:30" s="19" customFormat="1" ht="12.75">
      <c r="A95" s="22" t="s">
        <v>19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8"/>
      <c r="AD95" s="18"/>
    </row>
    <row r="96" spans="1:30" s="22" customFormat="1" ht="12.75">
      <c r="A96" s="22" t="s">
        <v>55</v>
      </c>
      <c r="B96" s="17">
        <v>0</v>
      </c>
      <c r="C96" s="17">
        <v>0</v>
      </c>
      <c r="D96" s="17"/>
      <c r="E96" s="17">
        <v>0</v>
      </c>
      <c r="F96" s="17">
        <v>0</v>
      </c>
      <c r="G96" s="17"/>
      <c r="H96" s="17">
        <v>0</v>
      </c>
      <c r="I96" s="17">
        <v>0</v>
      </c>
      <c r="J96" s="17"/>
      <c r="K96" s="17">
        <v>0</v>
      </c>
      <c r="L96" s="17">
        <v>0</v>
      </c>
      <c r="M96" s="17"/>
      <c r="N96" s="17">
        <v>0</v>
      </c>
      <c r="O96" s="17">
        <v>0</v>
      </c>
      <c r="P96" s="17"/>
      <c r="Q96" s="24">
        <v>0</v>
      </c>
      <c r="R96" s="24">
        <v>0</v>
      </c>
      <c r="S96" s="17"/>
      <c r="T96" s="35">
        <v>0</v>
      </c>
      <c r="U96" s="35">
        <v>0</v>
      </c>
      <c r="V96" s="17"/>
      <c r="W96" s="24">
        <v>0</v>
      </c>
      <c r="X96" s="24">
        <v>0</v>
      </c>
      <c r="Y96" s="17"/>
      <c r="Z96" s="20">
        <v>0</v>
      </c>
      <c r="AA96" s="20">
        <v>0</v>
      </c>
      <c r="AB96" s="20"/>
      <c r="AC96" s="4">
        <f>+Q96+N96+K96+H96+E96+B96+T96+W96+Z96</f>
        <v>0</v>
      </c>
      <c r="AD96" s="4">
        <f>+R96+O96+L96+I96+F96+C96+U96+X96+AA96</f>
        <v>0</v>
      </c>
    </row>
    <row r="97" spans="1:30" s="19" customFormat="1" ht="12.75">
      <c r="A97" s="22" t="s">
        <v>22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8"/>
      <c r="AD97" s="18"/>
    </row>
    <row r="98" spans="1:30" s="19" customFormat="1" ht="12" customHeight="1">
      <c r="A98" s="22" t="s">
        <v>39</v>
      </c>
      <c r="B98" s="17">
        <v>0</v>
      </c>
      <c r="C98" s="17">
        <v>0</v>
      </c>
      <c r="D98" s="17"/>
      <c r="E98" s="17">
        <v>0</v>
      </c>
      <c r="F98" s="17">
        <v>2</v>
      </c>
      <c r="G98" s="17"/>
      <c r="H98" s="17">
        <v>0</v>
      </c>
      <c r="I98" s="17">
        <v>0</v>
      </c>
      <c r="J98" s="17"/>
      <c r="K98" s="17">
        <v>0</v>
      </c>
      <c r="L98" s="17">
        <v>1</v>
      </c>
      <c r="M98" s="17"/>
      <c r="N98" s="17">
        <v>0</v>
      </c>
      <c r="O98" s="17">
        <v>0</v>
      </c>
      <c r="P98" s="17"/>
      <c r="Q98" s="24">
        <v>0</v>
      </c>
      <c r="R98" s="24">
        <v>3</v>
      </c>
      <c r="S98" s="17"/>
      <c r="T98" s="35">
        <v>0</v>
      </c>
      <c r="U98" s="35">
        <v>0</v>
      </c>
      <c r="V98" s="17"/>
      <c r="W98" s="24">
        <v>0</v>
      </c>
      <c r="X98" s="24">
        <v>0</v>
      </c>
      <c r="Y98" s="17"/>
      <c r="Z98" s="20">
        <v>0</v>
      </c>
      <c r="AA98" s="20">
        <v>0</v>
      </c>
      <c r="AB98" s="17"/>
      <c r="AC98" s="4">
        <f>+Q98+N98+K98+H98+E98+B98+T98+W98+Z98</f>
        <v>0</v>
      </c>
      <c r="AD98" s="4">
        <f>+R98+O98+L98+I98+F98+C98+U98+X98+AA98</f>
        <v>6</v>
      </c>
    </row>
    <row r="99" spans="1:30" s="22" customFormat="1" ht="12.75">
      <c r="A99" s="22" t="s">
        <v>62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1"/>
      <c r="AD99" s="21"/>
    </row>
    <row r="100" spans="1:30" s="19" customFormat="1" ht="12.75">
      <c r="A100" s="22" t="s">
        <v>39</v>
      </c>
      <c r="B100" s="17">
        <v>0</v>
      </c>
      <c r="C100" s="17">
        <v>0</v>
      </c>
      <c r="D100" s="17"/>
      <c r="E100" s="17">
        <v>0</v>
      </c>
      <c r="F100" s="17">
        <v>3</v>
      </c>
      <c r="G100" s="17"/>
      <c r="H100" s="17">
        <v>0</v>
      </c>
      <c r="I100" s="17">
        <v>0</v>
      </c>
      <c r="J100" s="17"/>
      <c r="K100" s="17">
        <v>0</v>
      </c>
      <c r="L100" s="17">
        <v>0</v>
      </c>
      <c r="M100" s="17"/>
      <c r="N100" s="17">
        <v>0</v>
      </c>
      <c r="O100" s="17">
        <v>0</v>
      </c>
      <c r="P100" s="17"/>
      <c r="Q100" s="24">
        <v>1</v>
      </c>
      <c r="R100" s="24">
        <v>13</v>
      </c>
      <c r="S100" s="17"/>
      <c r="T100" s="35">
        <v>0</v>
      </c>
      <c r="U100" s="35">
        <v>0</v>
      </c>
      <c r="V100" s="17"/>
      <c r="W100" s="24">
        <v>0</v>
      </c>
      <c r="X100" s="24">
        <v>0</v>
      </c>
      <c r="Y100" s="17"/>
      <c r="Z100" s="20">
        <v>0</v>
      </c>
      <c r="AA100" s="20">
        <v>0</v>
      </c>
      <c r="AB100" s="17"/>
      <c r="AC100" s="4">
        <f>+Q100+N100+K100+H100+E100+B100+T100+W100+Z100</f>
        <v>1</v>
      </c>
      <c r="AD100" s="4">
        <f>+R100+O100+L100+I100+F100+C100+U100+X100+AA100</f>
        <v>16</v>
      </c>
    </row>
    <row r="101" spans="1:30" s="22" customFormat="1" ht="12.75">
      <c r="A101" s="22" t="s">
        <v>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1"/>
      <c r="AD101" s="21"/>
    </row>
    <row r="102" spans="1:30" s="19" customFormat="1" ht="12.75">
      <c r="A102" s="22" t="s">
        <v>55</v>
      </c>
      <c r="B102" s="17">
        <v>0</v>
      </c>
      <c r="C102" s="17">
        <v>1</v>
      </c>
      <c r="D102" s="17"/>
      <c r="E102" s="17">
        <v>1</v>
      </c>
      <c r="F102" s="17">
        <v>5</v>
      </c>
      <c r="G102" s="17"/>
      <c r="H102" s="17">
        <v>0</v>
      </c>
      <c r="I102" s="17">
        <v>0</v>
      </c>
      <c r="J102" s="17"/>
      <c r="K102" s="17">
        <v>0</v>
      </c>
      <c r="L102" s="17">
        <v>0</v>
      </c>
      <c r="M102" s="17"/>
      <c r="N102" s="17">
        <v>0</v>
      </c>
      <c r="O102" s="17">
        <v>0</v>
      </c>
      <c r="P102" s="17"/>
      <c r="Q102" s="24">
        <v>1</v>
      </c>
      <c r="R102" s="24">
        <v>13</v>
      </c>
      <c r="S102" s="17"/>
      <c r="T102" s="35">
        <v>0</v>
      </c>
      <c r="U102" s="35">
        <v>0</v>
      </c>
      <c r="V102" s="17"/>
      <c r="W102" s="24">
        <v>0</v>
      </c>
      <c r="X102" s="24">
        <v>0</v>
      </c>
      <c r="Y102" s="17"/>
      <c r="Z102" s="20">
        <v>0</v>
      </c>
      <c r="AA102" s="20">
        <v>0</v>
      </c>
      <c r="AB102" s="17"/>
      <c r="AC102" s="4">
        <f>+Q102+N102+K102+H102+E102+B102+T102+W102+Z102</f>
        <v>2</v>
      </c>
      <c r="AD102" s="4">
        <f>+R102+O102+L102+I102+F102+C102+U102+X102+AA102</f>
        <v>19</v>
      </c>
    </row>
    <row r="103" spans="1:30" s="22" customFormat="1" ht="12.75">
      <c r="A103" s="22" t="s">
        <v>63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4"/>
      <c r="AD103" s="4"/>
    </row>
    <row r="104" spans="1:30" s="19" customFormat="1" ht="12.75">
      <c r="A104" s="22" t="s">
        <v>39</v>
      </c>
      <c r="B104" s="17">
        <v>0</v>
      </c>
      <c r="C104" s="17">
        <v>0</v>
      </c>
      <c r="D104" s="17"/>
      <c r="E104" s="17">
        <v>1</v>
      </c>
      <c r="F104" s="17">
        <v>1</v>
      </c>
      <c r="G104" s="17"/>
      <c r="H104" s="17">
        <v>0</v>
      </c>
      <c r="I104" s="17">
        <v>0</v>
      </c>
      <c r="J104" s="17"/>
      <c r="K104" s="17">
        <v>0</v>
      </c>
      <c r="L104" s="17">
        <v>2</v>
      </c>
      <c r="M104" s="17"/>
      <c r="N104" s="17">
        <v>0</v>
      </c>
      <c r="O104" s="17">
        <v>2</v>
      </c>
      <c r="P104" s="17"/>
      <c r="Q104" s="24">
        <v>0</v>
      </c>
      <c r="R104" s="24">
        <v>32</v>
      </c>
      <c r="S104" s="17"/>
      <c r="T104" s="35">
        <v>0</v>
      </c>
      <c r="U104" s="35">
        <v>0</v>
      </c>
      <c r="V104" s="17"/>
      <c r="W104" s="24">
        <v>0</v>
      </c>
      <c r="X104" s="24">
        <v>0</v>
      </c>
      <c r="Y104" s="17"/>
      <c r="Z104" s="20">
        <v>0</v>
      </c>
      <c r="AA104" s="20">
        <v>0</v>
      </c>
      <c r="AB104" s="17"/>
      <c r="AC104" s="4">
        <f>+Q104+N104+K104+H104+E104+B104+T104+W104+Z104</f>
        <v>1</v>
      </c>
      <c r="AD104" s="4">
        <f>+R104+O104+L104+I104+F104+C104+U104+X104+AA104</f>
        <v>37</v>
      </c>
    </row>
    <row r="105" spans="1:30" s="19" customFormat="1" ht="12.75">
      <c r="A105" s="22" t="s">
        <v>65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24"/>
      <c r="R105" s="24"/>
      <c r="S105" s="17"/>
      <c r="T105" s="20"/>
      <c r="U105" s="20"/>
      <c r="V105" s="17"/>
      <c r="W105" s="24"/>
      <c r="X105" s="24"/>
      <c r="Y105" s="17"/>
      <c r="Z105" s="20"/>
      <c r="AA105" s="20"/>
      <c r="AB105" s="17"/>
      <c r="AC105" s="4"/>
      <c r="AD105" s="4"/>
    </row>
    <row r="106" spans="1:30" s="19" customFormat="1" ht="12.75">
      <c r="A106" s="22" t="s">
        <v>39</v>
      </c>
      <c r="B106" s="17">
        <v>0</v>
      </c>
      <c r="C106" s="17">
        <v>0</v>
      </c>
      <c r="D106" s="17"/>
      <c r="E106" s="17">
        <v>0</v>
      </c>
      <c r="F106" s="17">
        <v>0</v>
      </c>
      <c r="G106" s="17"/>
      <c r="H106" s="17">
        <v>0</v>
      </c>
      <c r="I106" s="17">
        <v>1</v>
      </c>
      <c r="J106" s="17"/>
      <c r="K106" s="17">
        <v>0</v>
      </c>
      <c r="L106" s="17">
        <v>0</v>
      </c>
      <c r="M106" s="17"/>
      <c r="N106" s="17">
        <v>0</v>
      </c>
      <c r="O106" s="17">
        <v>0</v>
      </c>
      <c r="P106" s="17"/>
      <c r="Q106" s="24">
        <v>0</v>
      </c>
      <c r="R106" s="24">
        <v>0</v>
      </c>
      <c r="S106" s="17"/>
      <c r="T106" s="35">
        <v>0</v>
      </c>
      <c r="U106" s="35">
        <v>0</v>
      </c>
      <c r="V106" s="17"/>
      <c r="W106" s="24">
        <v>0</v>
      </c>
      <c r="X106" s="24">
        <v>0</v>
      </c>
      <c r="Y106" s="17"/>
      <c r="Z106" s="20">
        <v>0</v>
      </c>
      <c r="AA106" s="20">
        <v>0</v>
      </c>
      <c r="AB106" s="17"/>
      <c r="AC106" s="4">
        <f>+Q106+N106+K106+H106+E106+B106+T106+W106+Z106</f>
        <v>0</v>
      </c>
      <c r="AD106" s="4">
        <f>+R106+O106+L106+I106+F106+C106+U106+X106+AA106</f>
        <v>1</v>
      </c>
    </row>
    <row r="107" spans="1:30" s="19" customFormat="1" ht="12.75">
      <c r="A107" s="22" t="s">
        <v>64</v>
      </c>
      <c r="B107" s="17"/>
      <c r="C107" s="17"/>
      <c r="D107" s="17"/>
      <c r="E107" s="24"/>
      <c r="F107" s="2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24"/>
      <c r="R107" s="24"/>
      <c r="S107" s="17"/>
      <c r="T107" s="24"/>
      <c r="U107" s="24"/>
      <c r="V107" s="17"/>
      <c r="W107" s="24"/>
      <c r="X107" s="24"/>
      <c r="Y107" s="17"/>
      <c r="Z107" s="24"/>
      <c r="AA107" s="24"/>
      <c r="AB107" s="17"/>
      <c r="AC107" s="4"/>
      <c r="AD107" s="4"/>
    </row>
    <row r="108" spans="1:30" s="19" customFormat="1" ht="12.75">
      <c r="A108" s="22" t="s">
        <v>39</v>
      </c>
      <c r="B108" s="17">
        <v>0</v>
      </c>
      <c r="C108" s="17">
        <v>1</v>
      </c>
      <c r="D108" s="17"/>
      <c r="E108" s="17">
        <v>8</v>
      </c>
      <c r="F108" s="17">
        <v>30</v>
      </c>
      <c r="G108" s="17"/>
      <c r="H108" s="17">
        <v>0</v>
      </c>
      <c r="I108" s="17">
        <v>0</v>
      </c>
      <c r="J108" s="17"/>
      <c r="K108" s="17">
        <v>0</v>
      </c>
      <c r="L108" s="17">
        <v>2</v>
      </c>
      <c r="M108" s="17"/>
      <c r="N108" s="17">
        <v>0</v>
      </c>
      <c r="O108" s="17">
        <v>4</v>
      </c>
      <c r="P108" s="17"/>
      <c r="Q108" s="24">
        <v>41</v>
      </c>
      <c r="R108" s="24">
        <v>83</v>
      </c>
      <c r="S108" s="17"/>
      <c r="T108" s="35">
        <v>0</v>
      </c>
      <c r="U108" s="35">
        <v>0</v>
      </c>
      <c r="V108" s="17"/>
      <c r="W108" s="24">
        <v>1</v>
      </c>
      <c r="X108" s="24">
        <v>2</v>
      </c>
      <c r="Y108" s="17"/>
      <c r="Z108" s="20">
        <v>1</v>
      </c>
      <c r="AA108" s="20">
        <v>5</v>
      </c>
      <c r="AB108" s="17"/>
      <c r="AC108" s="4">
        <f>+Q108+N108+K108+H108+E108+B108+T108+W108+Z108</f>
        <v>51</v>
      </c>
      <c r="AD108" s="4">
        <f>+R108+O108+L108+I108+F108+C108+U108+X108+AA108</f>
        <v>127</v>
      </c>
    </row>
    <row r="109" spans="1:30" s="12" customFormat="1" ht="12.75">
      <c r="A109" s="30"/>
      <c r="B109" s="3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2"/>
      <c r="AD109" s="32"/>
    </row>
    <row r="110" spans="1:256" s="25" customFormat="1" ht="12.75">
      <c r="A110" s="16" t="s">
        <v>15</v>
      </c>
      <c r="B110" s="25">
        <f>SUM(B88:B108)</f>
        <v>0</v>
      </c>
      <c r="C110" s="25">
        <f>SUM(C88:C108)</f>
        <v>2</v>
      </c>
      <c r="E110" s="25">
        <f>SUM(E88:E108)</f>
        <v>12</v>
      </c>
      <c r="F110" s="25">
        <f>SUM(F88:F108)</f>
        <v>45</v>
      </c>
      <c r="H110" s="25">
        <f>SUM(H88:H108)</f>
        <v>0</v>
      </c>
      <c r="I110" s="25">
        <f>SUM(I88:I108)</f>
        <v>1</v>
      </c>
      <c r="K110" s="25">
        <f>SUM(K88:K108)</f>
        <v>0</v>
      </c>
      <c r="L110" s="25">
        <f>SUM(L88:L108)</f>
        <v>5</v>
      </c>
      <c r="N110" s="25">
        <f>SUM(N88:N108)</f>
        <v>0</v>
      </c>
      <c r="O110" s="25">
        <f>SUM(O88:O108)</f>
        <v>6</v>
      </c>
      <c r="Q110" s="25">
        <f>SUM(Q88:Q108)</f>
        <v>43</v>
      </c>
      <c r="R110" s="25">
        <f>SUM(R88:R108)</f>
        <v>153</v>
      </c>
      <c r="T110" s="25">
        <f>SUM(T88:T108)</f>
        <v>0</v>
      </c>
      <c r="U110" s="25">
        <f>SUM(U88:U108)</f>
        <v>0</v>
      </c>
      <c r="W110" s="25">
        <f>SUM(W88:W108)</f>
        <v>1</v>
      </c>
      <c r="X110" s="25">
        <f>SUM(X88:X108)</f>
        <v>2</v>
      </c>
      <c r="Z110" s="25">
        <f>SUM(Z88:Z108)</f>
        <v>1</v>
      </c>
      <c r="AA110" s="25">
        <f>SUM(AA88:AA108)</f>
        <v>6</v>
      </c>
      <c r="AC110" s="25">
        <f>SUM(AC88:AC108)</f>
        <v>57</v>
      </c>
      <c r="AD110" s="25">
        <f>SUM(AD88:AD108)</f>
        <v>220</v>
      </c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4" customFormat="1" ht="12.75">
      <c r="A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14" customFormat="1" ht="12.75">
      <c r="A112" s="9"/>
      <c r="P112" s="10"/>
      <c r="Q112" s="10" t="s">
        <v>6</v>
      </c>
      <c r="R112" s="13" t="s">
        <v>6</v>
      </c>
      <c r="T112" s="10" t="s">
        <v>6</v>
      </c>
      <c r="U112" s="13" t="s">
        <v>6</v>
      </c>
      <c r="W112" s="10" t="s">
        <v>6</v>
      </c>
      <c r="X112" s="13" t="s">
        <v>6</v>
      </c>
      <c r="Z112" s="10" t="s">
        <v>6</v>
      </c>
      <c r="AA112" s="13" t="s">
        <v>6</v>
      </c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14" customFormat="1" ht="12.75">
      <c r="A113" s="34" t="s">
        <v>81</v>
      </c>
      <c r="P113" s="10"/>
      <c r="Q113" s="10"/>
      <c r="R113" s="13"/>
      <c r="T113" s="10"/>
      <c r="U113" s="13"/>
      <c r="W113" s="10"/>
      <c r="X113" s="13"/>
      <c r="Z113" s="10"/>
      <c r="AA113" s="13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22" customFormat="1" ht="12.75">
      <c r="A114" s="33" t="s">
        <v>82</v>
      </c>
      <c r="B114" s="17">
        <v>1</v>
      </c>
      <c r="C114" s="17">
        <v>0</v>
      </c>
      <c r="D114" s="17"/>
      <c r="E114" s="17">
        <v>0</v>
      </c>
      <c r="F114" s="17">
        <v>0</v>
      </c>
      <c r="G114" s="17"/>
      <c r="H114" s="17">
        <v>0</v>
      </c>
      <c r="I114" s="17">
        <v>0</v>
      </c>
      <c r="J114" s="17"/>
      <c r="K114" s="17">
        <v>0</v>
      </c>
      <c r="L114" s="17">
        <v>0</v>
      </c>
      <c r="M114" s="17"/>
      <c r="N114" s="17">
        <v>0</v>
      </c>
      <c r="O114" s="17">
        <v>0</v>
      </c>
      <c r="P114" s="17"/>
      <c r="Q114" s="24">
        <v>0</v>
      </c>
      <c r="R114" s="24">
        <v>0</v>
      </c>
      <c r="S114" s="17"/>
      <c r="T114" s="35">
        <v>0</v>
      </c>
      <c r="U114" s="35">
        <v>0</v>
      </c>
      <c r="V114" s="17"/>
      <c r="W114" s="24">
        <v>0</v>
      </c>
      <c r="X114" s="24">
        <v>0</v>
      </c>
      <c r="Y114" s="17"/>
      <c r="Z114" s="20">
        <v>0</v>
      </c>
      <c r="AA114" s="20">
        <v>0</v>
      </c>
      <c r="AC114" s="4">
        <f aca="true" t="shared" si="1" ref="AC114:AD117">+Q114+N114+K114+H114+E114+B114+T114+W114+Z114</f>
        <v>1</v>
      </c>
      <c r="AD114" s="4">
        <f t="shared" si="1"/>
        <v>0</v>
      </c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s="22" customFormat="1" ht="12.75">
      <c r="A115" s="33" t="s">
        <v>83</v>
      </c>
      <c r="B115" s="17">
        <v>0</v>
      </c>
      <c r="C115" s="17">
        <v>0</v>
      </c>
      <c r="D115" s="17"/>
      <c r="E115" s="17">
        <v>0</v>
      </c>
      <c r="F115" s="17">
        <v>0</v>
      </c>
      <c r="G115" s="17"/>
      <c r="H115" s="17">
        <v>0</v>
      </c>
      <c r="I115" s="17">
        <v>0</v>
      </c>
      <c r="J115" s="17"/>
      <c r="K115" s="17">
        <v>0</v>
      </c>
      <c r="L115" s="17">
        <v>0</v>
      </c>
      <c r="M115" s="17"/>
      <c r="N115" s="17">
        <v>1</v>
      </c>
      <c r="O115" s="17">
        <v>0</v>
      </c>
      <c r="P115" s="17"/>
      <c r="Q115" s="24">
        <v>2</v>
      </c>
      <c r="R115" s="24">
        <v>0</v>
      </c>
      <c r="S115" s="17"/>
      <c r="T115" s="35">
        <v>0</v>
      </c>
      <c r="U115" s="35">
        <v>0</v>
      </c>
      <c r="V115" s="17"/>
      <c r="W115" s="24">
        <v>0</v>
      </c>
      <c r="X115" s="24">
        <v>0</v>
      </c>
      <c r="Y115" s="17"/>
      <c r="Z115" s="20">
        <v>0</v>
      </c>
      <c r="AA115" s="20">
        <v>0</v>
      </c>
      <c r="AC115" s="4">
        <f t="shared" si="1"/>
        <v>3</v>
      </c>
      <c r="AD115" s="4">
        <f t="shared" si="1"/>
        <v>0</v>
      </c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s="22" customFormat="1" ht="12.75">
      <c r="A116" s="33" t="s">
        <v>92</v>
      </c>
      <c r="B116" s="17">
        <v>0</v>
      </c>
      <c r="C116" s="17">
        <v>0</v>
      </c>
      <c r="D116" s="17"/>
      <c r="E116" s="17">
        <v>0</v>
      </c>
      <c r="F116" s="17">
        <v>0</v>
      </c>
      <c r="G116" s="17"/>
      <c r="H116" s="17">
        <v>0</v>
      </c>
      <c r="I116" s="17">
        <v>0</v>
      </c>
      <c r="J116" s="17"/>
      <c r="K116" s="17">
        <v>0</v>
      </c>
      <c r="L116" s="17">
        <v>0</v>
      </c>
      <c r="M116" s="17"/>
      <c r="N116" s="17">
        <v>0</v>
      </c>
      <c r="O116" s="17">
        <v>0</v>
      </c>
      <c r="P116" s="17"/>
      <c r="Q116" s="24">
        <v>1</v>
      </c>
      <c r="R116" s="24">
        <v>0</v>
      </c>
      <c r="S116" s="17"/>
      <c r="T116" s="35">
        <v>0</v>
      </c>
      <c r="U116" s="35">
        <v>0</v>
      </c>
      <c r="V116" s="17"/>
      <c r="W116" s="24">
        <v>0</v>
      </c>
      <c r="X116" s="24">
        <v>0</v>
      </c>
      <c r="Y116" s="17"/>
      <c r="Z116" s="20">
        <v>0</v>
      </c>
      <c r="AA116" s="20">
        <v>0</v>
      </c>
      <c r="AC116" s="4">
        <f>+Q116+N116+K116+H116+E116+B116+T116+W116+Z116</f>
        <v>1</v>
      </c>
      <c r="AD116" s="4">
        <f>+R116+O116+L116+I116+F116+C116+U116+X116+AA116</f>
        <v>0</v>
      </c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 s="22" customFormat="1" ht="12.75">
      <c r="A117" s="33" t="s">
        <v>84</v>
      </c>
      <c r="B117" s="17">
        <v>0</v>
      </c>
      <c r="C117" s="17">
        <v>0</v>
      </c>
      <c r="D117" s="17"/>
      <c r="E117" s="17">
        <v>0</v>
      </c>
      <c r="F117" s="17">
        <v>0</v>
      </c>
      <c r="G117" s="17"/>
      <c r="H117" s="17">
        <v>0</v>
      </c>
      <c r="I117" s="17">
        <v>0</v>
      </c>
      <c r="J117" s="17"/>
      <c r="K117" s="17">
        <v>0</v>
      </c>
      <c r="L117" s="17">
        <v>0</v>
      </c>
      <c r="M117" s="17"/>
      <c r="N117" s="17">
        <v>0</v>
      </c>
      <c r="O117" s="17">
        <v>0</v>
      </c>
      <c r="P117" s="17"/>
      <c r="Q117" s="24">
        <v>0</v>
      </c>
      <c r="R117" s="24">
        <v>0</v>
      </c>
      <c r="S117" s="17"/>
      <c r="T117" s="35">
        <v>0</v>
      </c>
      <c r="U117" s="35">
        <v>0</v>
      </c>
      <c r="V117" s="17"/>
      <c r="W117" s="24">
        <v>0</v>
      </c>
      <c r="X117" s="24">
        <v>0</v>
      </c>
      <c r="Y117" s="17"/>
      <c r="Z117" s="20">
        <v>0</v>
      </c>
      <c r="AA117" s="20">
        <v>0</v>
      </c>
      <c r="AC117" s="4">
        <f t="shared" si="1"/>
        <v>0</v>
      </c>
      <c r="AD117" s="4">
        <f t="shared" si="1"/>
        <v>0</v>
      </c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s="22" customFormat="1" ht="12.75">
      <c r="A118" s="33"/>
      <c r="P118" s="17"/>
      <c r="Q118" s="17"/>
      <c r="R118" s="35"/>
      <c r="T118" s="17"/>
      <c r="U118" s="35"/>
      <c r="W118" s="17"/>
      <c r="X118" s="35"/>
      <c r="Z118" s="17"/>
      <c r="AA118" s="35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s="26" customFormat="1" ht="12.75">
      <c r="A119" s="6" t="s">
        <v>85</v>
      </c>
      <c r="B119" s="26">
        <f>SUM(B114:B118)</f>
        <v>1</v>
      </c>
      <c r="C119" s="26">
        <f>SUM(C114:C118)</f>
        <v>0</v>
      </c>
      <c r="E119" s="26">
        <f>SUM(E114:E118)</f>
        <v>0</v>
      </c>
      <c r="F119" s="26">
        <f>SUM(F114:F118)</f>
        <v>0</v>
      </c>
      <c r="H119" s="26">
        <f>SUM(H114:H118)</f>
        <v>0</v>
      </c>
      <c r="I119" s="26">
        <f>SUM(I114:I118)</f>
        <v>0</v>
      </c>
      <c r="K119" s="26">
        <f>SUM(K114:K118)</f>
        <v>0</v>
      </c>
      <c r="L119" s="26">
        <f>SUM(L114:L118)</f>
        <v>0</v>
      </c>
      <c r="N119" s="26">
        <f>SUM(N114:N118)</f>
        <v>1</v>
      </c>
      <c r="O119" s="26">
        <f>SUM(O114:O118)</f>
        <v>0</v>
      </c>
      <c r="P119" s="18"/>
      <c r="Q119" s="26">
        <f>SUM(Q114:Q118)</f>
        <v>3</v>
      </c>
      <c r="R119" s="26">
        <f>SUM(R114:R118)</f>
        <v>0</v>
      </c>
      <c r="T119" s="26">
        <f>SUM(T114:T118)</f>
        <v>0</v>
      </c>
      <c r="U119" s="26">
        <f>SUM(U114:U118)</f>
        <v>0</v>
      </c>
      <c r="W119" s="26">
        <f>SUM(W114:W118)</f>
        <v>0</v>
      </c>
      <c r="X119" s="26">
        <f>SUM(X114:X118)</f>
        <v>0</v>
      </c>
      <c r="Z119" s="26">
        <f>SUM(Z114:Z118)</f>
        <v>0</v>
      </c>
      <c r="AA119" s="26">
        <f>SUM(AA114:AA118)</f>
        <v>0</v>
      </c>
      <c r="AC119" s="26">
        <f>SUM(AC114:AC118)</f>
        <v>5</v>
      </c>
      <c r="AD119" s="26">
        <f>SUM(AD114:AD118)</f>
        <v>0</v>
      </c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4" customFormat="1" ht="12.75">
      <c r="A120" s="9"/>
      <c r="P120" s="10"/>
      <c r="Q120" s="10"/>
      <c r="R120" s="13"/>
      <c r="T120" s="10"/>
      <c r="U120" s="13"/>
      <c r="W120" s="10"/>
      <c r="X120" s="13"/>
      <c r="Z120" s="10"/>
      <c r="AA120" s="13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14" customFormat="1" ht="12.75">
      <c r="A121" s="9"/>
      <c r="P121" s="10"/>
      <c r="Q121" s="10"/>
      <c r="R121" s="13"/>
      <c r="T121" s="10"/>
      <c r="U121" s="13"/>
      <c r="W121" s="10"/>
      <c r="X121" s="13"/>
      <c r="Z121" s="10"/>
      <c r="AA121" s="13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14" customFormat="1" ht="12.75">
      <c r="A122" s="34" t="s">
        <v>71</v>
      </c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22" customFormat="1" ht="12.75">
      <c r="A123" s="33" t="s">
        <v>86</v>
      </c>
      <c r="B123" s="17">
        <v>0</v>
      </c>
      <c r="C123" s="17">
        <v>4</v>
      </c>
      <c r="D123" s="17"/>
      <c r="E123" s="17">
        <v>0</v>
      </c>
      <c r="F123" s="17">
        <v>0</v>
      </c>
      <c r="G123" s="17"/>
      <c r="H123" s="17">
        <v>0</v>
      </c>
      <c r="I123" s="17">
        <v>0</v>
      </c>
      <c r="J123" s="17"/>
      <c r="K123" s="17">
        <v>2</v>
      </c>
      <c r="L123" s="17">
        <v>1</v>
      </c>
      <c r="M123" s="17"/>
      <c r="N123" s="17">
        <v>0</v>
      </c>
      <c r="O123" s="17">
        <v>0</v>
      </c>
      <c r="P123" s="17"/>
      <c r="Q123" s="24">
        <v>5</v>
      </c>
      <c r="R123" s="24">
        <v>3</v>
      </c>
      <c r="S123" s="17"/>
      <c r="T123" s="35">
        <v>0</v>
      </c>
      <c r="U123" s="35">
        <v>0</v>
      </c>
      <c r="V123" s="17"/>
      <c r="W123" s="24">
        <v>0</v>
      </c>
      <c r="X123" s="24">
        <v>0</v>
      </c>
      <c r="Y123" s="17"/>
      <c r="Z123" s="20">
        <v>0</v>
      </c>
      <c r="AA123" s="20">
        <v>0</v>
      </c>
      <c r="AC123" s="4">
        <f>+Q123+N123+K123+H123+E123+B123+T123+W123+Z123</f>
        <v>7</v>
      </c>
      <c r="AD123" s="4">
        <f>+R123+O123+L123+I123+F123+C123+U123+X123+AA123</f>
        <v>8</v>
      </c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s="14" customFormat="1" ht="12.75">
      <c r="A124" s="33" t="s">
        <v>72</v>
      </c>
      <c r="B124" s="17">
        <v>0</v>
      </c>
      <c r="C124" s="17">
        <v>0</v>
      </c>
      <c r="D124" s="17"/>
      <c r="E124" s="17">
        <v>1</v>
      </c>
      <c r="F124" s="17">
        <v>3</v>
      </c>
      <c r="G124" s="17"/>
      <c r="H124" s="17">
        <v>0</v>
      </c>
      <c r="I124" s="17">
        <v>0</v>
      </c>
      <c r="J124" s="17"/>
      <c r="K124" s="17">
        <v>1</v>
      </c>
      <c r="L124" s="17">
        <v>0</v>
      </c>
      <c r="M124" s="17"/>
      <c r="N124" s="17">
        <v>0</v>
      </c>
      <c r="O124" s="17">
        <v>0</v>
      </c>
      <c r="P124" s="17"/>
      <c r="Q124" s="24">
        <v>3</v>
      </c>
      <c r="R124" s="24">
        <v>1</v>
      </c>
      <c r="S124" s="17"/>
      <c r="T124" s="35">
        <v>0</v>
      </c>
      <c r="U124" s="35">
        <v>0</v>
      </c>
      <c r="V124" s="17"/>
      <c r="W124" s="24">
        <v>0</v>
      </c>
      <c r="X124" s="24">
        <v>0</v>
      </c>
      <c r="Y124" s="17"/>
      <c r="Z124" s="20">
        <v>0</v>
      </c>
      <c r="AA124" s="20">
        <v>0</v>
      </c>
      <c r="AB124" s="22"/>
      <c r="AC124" s="4">
        <f>+Q124+N124+K124+H124+E124+B124+T124+W124+Z124</f>
        <v>5</v>
      </c>
      <c r="AD124" s="4">
        <f>+R124+O124+L124+I124+F124+C124+U124+X124+AA124</f>
        <v>4</v>
      </c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14" customFormat="1" ht="12.75">
      <c r="A125" s="9"/>
      <c r="P125" s="10"/>
      <c r="Q125" s="10"/>
      <c r="R125" s="13"/>
      <c r="T125" s="10"/>
      <c r="U125" s="13"/>
      <c r="W125" s="10"/>
      <c r="X125" s="13"/>
      <c r="Z125" s="10"/>
      <c r="AA125" s="13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14" customFormat="1" ht="12.75">
      <c r="A126" s="16" t="s">
        <v>15</v>
      </c>
      <c r="B126" s="26">
        <f>SUM(B123:B124)</f>
        <v>0</v>
      </c>
      <c r="C126" s="26">
        <f>SUM(C123:C124)</f>
        <v>4</v>
      </c>
      <c r="D126" s="26"/>
      <c r="E126" s="26">
        <f>SUM(E123:E124)</f>
        <v>1</v>
      </c>
      <c r="F126" s="26">
        <f>SUM(F123:F124)</f>
        <v>3</v>
      </c>
      <c r="G126" s="26"/>
      <c r="H126" s="26">
        <f>SUM(H123:H124)</f>
        <v>0</v>
      </c>
      <c r="I126" s="26">
        <f>SUM(I123:I124)</f>
        <v>0</v>
      </c>
      <c r="J126" s="26"/>
      <c r="K126" s="26">
        <f>SUM(K123:K124)</f>
        <v>3</v>
      </c>
      <c r="L126" s="26">
        <f>SUM(L123:L124)</f>
        <v>1</v>
      </c>
      <c r="M126" s="26"/>
      <c r="N126" s="26">
        <f>SUM(N123:N124)</f>
        <v>0</v>
      </c>
      <c r="O126" s="26">
        <f>SUM(O123:O124)</f>
        <v>0</v>
      </c>
      <c r="P126" s="18"/>
      <c r="Q126" s="26">
        <f>SUM(Q123:Q124)</f>
        <v>8</v>
      </c>
      <c r="R126" s="26">
        <f>SUM(R123:R124)</f>
        <v>4</v>
      </c>
      <c r="S126" s="26"/>
      <c r="T126" s="26">
        <f>SUM(T123:T124)</f>
        <v>0</v>
      </c>
      <c r="U126" s="26">
        <f>SUM(U123:U124)</f>
        <v>0</v>
      </c>
      <c r="V126" s="26"/>
      <c r="W126" s="26">
        <f>SUM(W123:W124)</f>
        <v>0</v>
      </c>
      <c r="X126" s="26">
        <f>SUM(X123:X124)</f>
        <v>0</v>
      </c>
      <c r="Y126" s="26"/>
      <c r="Z126" s="26">
        <f>SUM(Z123:Z124)</f>
        <v>0</v>
      </c>
      <c r="AA126" s="26">
        <f>SUM(AA123:AA124)</f>
        <v>0</v>
      </c>
      <c r="AB126" s="26"/>
      <c r="AC126" s="26">
        <f>SUM(AC123:AC124)</f>
        <v>12</v>
      </c>
      <c r="AD126" s="26">
        <f>SUM(AD123:AD124)</f>
        <v>12</v>
      </c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14" customFormat="1" ht="12.75">
      <c r="A127" s="9"/>
      <c r="P127" s="10"/>
      <c r="Q127" s="10"/>
      <c r="R127" s="13"/>
      <c r="T127" s="10"/>
      <c r="U127" s="13"/>
      <c r="W127" s="10"/>
      <c r="X127" s="13"/>
      <c r="Z127" s="10"/>
      <c r="AA127" s="13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14" customFormat="1" ht="12.75">
      <c r="A128" s="9"/>
      <c r="P128" s="10"/>
      <c r="Q128" s="10"/>
      <c r="R128" s="13"/>
      <c r="T128" s="10"/>
      <c r="U128" s="13"/>
      <c r="W128" s="10"/>
      <c r="X128" s="13"/>
      <c r="Z128" s="10"/>
      <c r="AA128" s="13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30" s="19" customFormat="1" ht="12.75">
      <c r="A129" s="16" t="s">
        <v>32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8"/>
      <c r="AD129" s="18"/>
    </row>
    <row r="130" spans="1:30" s="19" customFormat="1" ht="12.75">
      <c r="A130" s="25" t="s">
        <v>20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8"/>
      <c r="AD130" s="18"/>
    </row>
    <row r="131" spans="1:30" s="19" customFormat="1" ht="12.75">
      <c r="A131" s="22" t="s">
        <v>76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8"/>
      <c r="AD131" s="18"/>
    </row>
    <row r="132" spans="1:30" s="22" customFormat="1" ht="12.75">
      <c r="A132" s="22" t="s">
        <v>55</v>
      </c>
      <c r="B132" s="24">
        <v>0</v>
      </c>
      <c r="C132" s="17">
        <v>0</v>
      </c>
      <c r="D132" s="17"/>
      <c r="E132" s="24">
        <v>0</v>
      </c>
      <c r="F132" s="17">
        <v>0</v>
      </c>
      <c r="G132" s="17"/>
      <c r="H132" s="17">
        <v>0</v>
      </c>
      <c r="I132" s="17">
        <v>0</v>
      </c>
      <c r="J132" s="17"/>
      <c r="K132" s="17">
        <v>0</v>
      </c>
      <c r="L132" s="17">
        <v>0</v>
      </c>
      <c r="M132" s="17"/>
      <c r="N132" s="24">
        <v>0</v>
      </c>
      <c r="O132" s="17">
        <v>0</v>
      </c>
      <c r="P132" s="17"/>
      <c r="Q132" s="17">
        <v>0</v>
      </c>
      <c r="R132" s="17">
        <v>0</v>
      </c>
      <c r="S132" s="17"/>
      <c r="T132" s="35">
        <v>0</v>
      </c>
      <c r="U132" s="35">
        <v>0</v>
      </c>
      <c r="V132" s="17"/>
      <c r="W132" s="17">
        <v>0</v>
      </c>
      <c r="X132" s="35">
        <v>0</v>
      </c>
      <c r="Z132" s="17">
        <v>0</v>
      </c>
      <c r="AA132" s="35">
        <v>0</v>
      </c>
      <c r="AB132" s="17"/>
      <c r="AC132" s="4">
        <f>+Q132+N132+K132+H132+E132+B132+T132+W132+Z132</f>
        <v>0</v>
      </c>
      <c r="AD132" s="4">
        <f>+R132+O132+L132+I132+F132+C132+U132+X132+AA132</f>
        <v>0</v>
      </c>
    </row>
    <row r="133" spans="1:30" s="22" customFormat="1" ht="12.75">
      <c r="A133" s="22" t="s">
        <v>66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24"/>
      <c r="R133" s="24"/>
      <c r="S133" s="17"/>
      <c r="T133" s="35"/>
      <c r="U133" s="35"/>
      <c r="V133" s="17"/>
      <c r="W133" s="24"/>
      <c r="X133" s="24"/>
      <c r="Y133" s="17"/>
      <c r="Z133" s="20"/>
      <c r="AA133" s="20"/>
      <c r="AB133" s="17"/>
      <c r="AC133" s="4"/>
      <c r="AD133" s="4"/>
    </row>
    <row r="134" spans="1:30" s="22" customFormat="1" ht="12.75">
      <c r="A134" s="22" t="s">
        <v>39</v>
      </c>
      <c r="B134" s="24">
        <v>0</v>
      </c>
      <c r="C134" s="17">
        <v>1</v>
      </c>
      <c r="D134" s="17"/>
      <c r="E134" s="24">
        <v>0</v>
      </c>
      <c r="F134" s="17">
        <v>1</v>
      </c>
      <c r="G134" s="17"/>
      <c r="H134" s="17">
        <v>0</v>
      </c>
      <c r="I134" s="17">
        <v>0</v>
      </c>
      <c r="J134" s="17"/>
      <c r="K134" s="17">
        <v>0</v>
      </c>
      <c r="L134" s="17">
        <v>0</v>
      </c>
      <c r="M134" s="17"/>
      <c r="N134" s="24">
        <v>0</v>
      </c>
      <c r="O134" s="17">
        <v>0</v>
      </c>
      <c r="P134" s="17"/>
      <c r="Q134" s="17">
        <v>0</v>
      </c>
      <c r="R134" s="17">
        <v>0</v>
      </c>
      <c r="S134" s="17"/>
      <c r="T134" s="35">
        <v>0</v>
      </c>
      <c r="U134" s="35">
        <v>0</v>
      </c>
      <c r="V134" s="17"/>
      <c r="W134" s="17">
        <v>0</v>
      </c>
      <c r="X134" s="35">
        <v>0</v>
      </c>
      <c r="Z134" s="17">
        <v>0</v>
      </c>
      <c r="AA134" s="35">
        <v>0</v>
      </c>
      <c r="AB134" s="17"/>
      <c r="AC134" s="4">
        <f>+Q134+N134+K134+H134+E134+B134+T134+W134+Z134</f>
        <v>0</v>
      </c>
      <c r="AD134" s="4">
        <f>+R134+O134+L134+I134+F134+C134+U134+X134+AA134</f>
        <v>2</v>
      </c>
    </row>
    <row r="135" spans="1:30" s="19" customFormat="1" ht="12.75">
      <c r="A135" s="22" t="s">
        <v>67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2"/>
      <c r="AD135" s="32"/>
    </row>
    <row r="136" spans="1:30" s="22" customFormat="1" ht="12.75">
      <c r="A136" s="22" t="s">
        <v>55</v>
      </c>
      <c r="B136" s="24">
        <v>0</v>
      </c>
      <c r="C136" s="17">
        <v>0</v>
      </c>
      <c r="D136" s="17"/>
      <c r="E136" s="24">
        <v>0</v>
      </c>
      <c r="F136" s="17">
        <v>0</v>
      </c>
      <c r="G136" s="17"/>
      <c r="H136" s="17">
        <v>0</v>
      </c>
      <c r="I136" s="17">
        <v>0</v>
      </c>
      <c r="J136" s="17"/>
      <c r="K136" s="17">
        <v>0</v>
      </c>
      <c r="L136" s="17">
        <v>0</v>
      </c>
      <c r="M136" s="17"/>
      <c r="N136" s="24">
        <v>0</v>
      </c>
      <c r="O136" s="17">
        <v>0</v>
      </c>
      <c r="P136" s="17"/>
      <c r="Q136" s="17">
        <v>0</v>
      </c>
      <c r="R136" s="17">
        <v>1</v>
      </c>
      <c r="S136" s="17"/>
      <c r="T136" s="35">
        <v>0</v>
      </c>
      <c r="U136" s="35">
        <v>0</v>
      </c>
      <c r="V136" s="17"/>
      <c r="W136" s="17">
        <v>0</v>
      </c>
      <c r="X136" s="35">
        <v>0</v>
      </c>
      <c r="Z136" s="17">
        <v>0</v>
      </c>
      <c r="AA136" s="35">
        <v>0</v>
      </c>
      <c r="AB136" s="17"/>
      <c r="AC136" s="4">
        <f>+Q136+N136+K136+H136+E136+B136+T136+W136+Z136</f>
        <v>0</v>
      </c>
      <c r="AD136" s="4">
        <f>+R136+O136+L136+I136+F136+C136+U136+X136+AA136</f>
        <v>1</v>
      </c>
    </row>
    <row r="137" spans="1:30" s="22" customFormat="1" ht="12.75">
      <c r="A137" s="22" t="s">
        <v>77</v>
      </c>
      <c r="B137" s="24"/>
      <c r="C137" s="17"/>
      <c r="D137" s="17"/>
      <c r="E137" s="24"/>
      <c r="F137" s="17"/>
      <c r="G137" s="17"/>
      <c r="H137" s="17"/>
      <c r="I137" s="17"/>
      <c r="J137" s="17"/>
      <c r="K137" s="17"/>
      <c r="L137" s="17"/>
      <c r="M137" s="17"/>
      <c r="N137" s="24"/>
      <c r="O137" s="17"/>
      <c r="P137" s="17"/>
      <c r="Q137" s="17"/>
      <c r="R137" s="17"/>
      <c r="S137" s="17"/>
      <c r="T137" s="20"/>
      <c r="U137" s="20"/>
      <c r="V137" s="17"/>
      <c r="W137" s="17"/>
      <c r="X137" s="17"/>
      <c r="Y137" s="17"/>
      <c r="Z137" s="20"/>
      <c r="AA137" s="20"/>
      <c r="AB137" s="17"/>
      <c r="AC137" s="4"/>
      <c r="AD137" s="4"/>
    </row>
    <row r="138" spans="1:30" s="22" customFormat="1" ht="12.75">
      <c r="A138" s="22" t="s">
        <v>39</v>
      </c>
      <c r="B138" s="24">
        <v>0</v>
      </c>
      <c r="C138" s="17">
        <v>0</v>
      </c>
      <c r="D138" s="17"/>
      <c r="E138" s="24">
        <v>0</v>
      </c>
      <c r="F138" s="17">
        <v>1</v>
      </c>
      <c r="G138" s="17"/>
      <c r="H138" s="17">
        <v>0</v>
      </c>
      <c r="I138" s="17">
        <v>0</v>
      </c>
      <c r="J138" s="17"/>
      <c r="K138" s="17">
        <v>0</v>
      </c>
      <c r="L138" s="17">
        <v>0</v>
      </c>
      <c r="M138" s="17"/>
      <c r="N138" s="24">
        <v>0</v>
      </c>
      <c r="O138" s="17">
        <v>0</v>
      </c>
      <c r="P138" s="17"/>
      <c r="Q138" s="17">
        <v>0</v>
      </c>
      <c r="R138" s="17">
        <v>2</v>
      </c>
      <c r="S138" s="17"/>
      <c r="T138" s="35">
        <v>0</v>
      </c>
      <c r="U138" s="35">
        <v>0</v>
      </c>
      <c r="V138" s="17"/>
      <c r="W138" s="17">
        <v>0</v>
      </c>
      <c r="X138" s="35">
        <v>0</v>
      </c>
      <c r="Z138" s="17">
        <v>0</v>
      </c>
      <c r="AA138" s="35">
        <v>0</v>
      </c>
      <c r="AB138" s="17"/>
      <c r="AC138" s="4">
        <f>+Q138+N138+K138+H138+E138+B138+T138+W138+Z138</f>
        <v>0</v>
      </c>
      <c r="AD138" s="4">
        <f>+R138+O138+L138+I138+F138+C138+U138+X138+AA138</f>
        <v>3</v>
      </c>
    </row>
    <row r="139" spans="1:30" s="22" customFormat="1" ht="12.75">
      <c r="A139" s="22" t="s">
        <v>68</v>
      </c>
      <c r="B139" s="24"/>
      <c r="C139" s="17"/>
      <c r="D139" s="17"/>
      <c r="E139" s="24"/>
      <c r="F139" s="17"/>
      <c r="G139" s="17"/>
      <c r="H139" s="24"/>
      <c r="I139" s="17"/>
      <c r="J139" s="17"/>
      <c r="K139" s="24"/>
      <c r="L139" s="24"/>
      <c r="M139" s="17"/>
      <c r="N139" s="24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8"/>
      <c r="AD139" s="18"/>
    </row>
    <row r="140" spans="1:30" s="22" customFormat="1" ht="12.75">
      <c r="A140" s="22" t="s">
        <v>39</v>
      </c>
      <c r="B140" s="24">
        <v>0</v>
      </c>
      <c r="C140" s="17">
        <v>0</v>
      </c>
      <c r="D140" s="17"/>
      <c r="E140" s="24">
        <v>0</v>
      </c>
      <c r="F140" s="17">
        <v>3</v>
      </c>
      <c r="G140" s="17"/>
      <c r="H140" s="17">
        <v>0</v>
      </c>
      <c r="I140" s="17">
        <v>0</v>
      </c>
      <c r="J140" s="17"/>
      <c r="K140" s="17">
        <v>0</v>
      </c>
      <c r="L140" s="17">
        <v>0</v>
      </c>
      <c r="M140" s="17"/>
      <c r="N140" s="24">
        <v>0</v>
      </c>
      <c r="O140" s="17">
        <v>0</v>
      </c>
      <c r="P140" s="17"/>
      <c r="Q140" s="17">
        <v>0</v>
      </c>
      <c r="R140" s="17">
        <v>1</v>
      </c>
      <c r="S140" s="17"/>
      <c r="T140" s="35">
        <v>0</v>
      </c>
      <c r="U140" s="35">
        <v>0</v>
      </c>
      <c r="V140" s="17"/>
      <c r="W140" s="17">
        <v>0</v>
      </c>
      <c r="X140" s="35">
        <v>0</v>
      </c>
      <c r="Z140" s="17">
        <v>0</v>
      </c>
      <c r="AA140" s="35">
        <v>0</v>
      </c>
      <c r="AB140" s="17"/>
      <c r="AC140" s="4">
        <f>+Q140+N140+K140+H140+E140+B140+T140+W140+Z140</f>
        <v>0</v>
      </c>
      <c r="AD140" s="4">
        <f>+R140+O140+L140+I140+F140+C140+U140+X140+AA140</f>
        <v>4</v>
      </c>
    </row>
    <row r="141" spans="1:30" s="22" customFormat="1" ht="12.75">
      <c r="A141" s="22" t="s">
        <v>88</v>
      </c>
      <c r="B141" s="24"/>
      <c r="C141" s="17"/>
      <c r="D141" s="17"/>
      <c r="E141" s="24"/>
      <c r="F141" s="17"/>
      <c r="G141" s="17"/>
      <c r="H141" s="17"/>
      <c r="I141" s="17"/>
      <c r="J141" s="17"/>
      <c r="K141" s="17"/>
      <c r="L141" s="17"/>
      <c r="M141" s="17"/>
      <c r="N141" s="24"/>
      <c r="O141" s="17"/>
      <c r="P141" s="17"/>
      <c r="Q141" s="17"/>
      <c r="R141" s="17"/>
      <c r="S141" s="17"/>
      <c r="T141" s="35"/>
      <c r="U141" s="35"/>
      <c r="V141" s="17"/>
      <c r="W141" s="17"/>
      <c r="X141" s="35"/>
      <c r="Z141" s="17"/>
      <c r="AA141" s="35"/>
      <c r="AB141" s="17"/>
      <c r="AC141" s="4"/>
      <c r="AD141" s="4"/>
    </row>
    <row r="142" spans="1:30" s="22" customFormat="1" ht="12.75">
      <c r="A142" s="22" t="s">
        <v>39</v>
      </c>
      <c r="B142" s="24">
        <v>0</v>
      </c>
      <c r="C142" s="17">
        <v>0</v>
      </c>
      <c r="D142" s="17"/>
      <c r="E142" s="24">
        <v>0</v>
      </c>
      <c r="F142" s="17">
        <v>0</v>
      </c>
      <c r="G142" s="17"/>
      <c r="H142" s="17">
        <v>0</v>
      </c>
      <c r="I142" s="17">
        <v>0</v>
      </c>
      <c r="J142" s="17"/>
      <c r="K142" s="17">
        <v>0</v>
      </c>
      <c r="L142" s="17">
        <v>0</v>
      </c>
      <c r="M142" s="17"/>
      <c r="N142" s="24">
        <v>0</v>
      </c>
      <c r="O142" s="17">
        <v>0</v>
      </c>
      <c r="P142" s="17"/>
      <c r="Q142" s="17">
        <v>0</v>
      </c>
      <c r="R142" s="17">
        <v>2</v>
      </c>
      <c r="S142" s="17"/>
      <c r="T142" s="35">
        <v>0</v>
      </c>
      <c r="U142" s="35">
        <v>0</v>
      </c>
      <c r="V142" s="17"/>
      <c r="W142" s="17">
        <v>0</v>
      </c>
      <c r="X142" s="35">
        <v>0</v>
      </c>
      <c r="Z142" s="17">
        <v>0</v>
      </c>
      <c r="AA142" s="35">
        <v>0</v>
      </c>
      <c r="AB142" s="17"/>
      <c r="AC142" s="4">
        <f>+Q142+N142+K142+H142+E142+B142+T142+W142+Z142</f>
        <v>0</v>
      </c>
      <c r="AD142" s="4">
        <f>+R142+O142+L142+I142+F142+C142+U142+X142+AA142</f>
        <v>2</v>
      </c>
    </row>
    <row r="143" spans="2:30" s="22" customFormat="1" ht="12.75">
      <c r="B143" s="24"/>
      <c r="C143" s="17"/>
      <c r="D143" s="17"/>
      <c r="E143" s="24"/>
      <c r="F143" s="17"/>
      <c r="G143" s="17"/>
      <c r="H143" s="17"/>
      <c r="I143" s="17"/>
      <c r="J143" s="17"/>
      <c r="K143" s="17"/>
      <c r="L143" s="17"/>
      <c r="M143" s="17"/>
      <c r="N143" s="24"/>
      <c r="O143" s="17"/>
      <c r="P143" s="17"/>
      <c r="Q143" s="17"/>
      <c r="R143" s="17"/>
      <c r="S143" s="17"/>
      <c r="T143" s="35"/>
      <c r="U143" s="35"/>
      <c r="V143" s="17"/>
      <c r="W143" s="17"/>
      <c r="X143" s="35"/>
      <c r="Z143" s="17"/>
      <c r="AA143" s="35"/>
      <c r="AB143" s="17"/>
      <c r="AC143" s="4"/>
      <c r="AD143" s="4"/>
    </row>
    <row r="144" spans="2:31" s="14" customFormat="1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29"/>
      <c r="AD144" s="29"/>
      <c r="AE144" s="12"/>
    </row>
    <row r="145" spans="1:256" s="25" customFormat="1" ht="12.75">
      <c r="A145" s="16" t="s">
        <v>14</v>
      </c>
      <c r="B145" s="25">
        <f>SUM(B131:B144)</f>
        <v>0</v>
      </c>
      <c r="C145" s="25">
        <f>SUM(C131:C144)</f>
        <v>1</v>
      </c>
      <c r="E145" s="25">
        <f>SUM(E131:E144)</f>
        <v>0</v>
      </c>
      <c r="F145" s="25">
        <f>SUM(F131:F144)</f>
        <v>5</v>
      </c>
      <c r="H145" s="25">
        <f>SUM(H131:H144)</f>
        <v>0</v>
      </c>
      <c r="I145" s="25">
        <f>SUM(I131:I144)</f>
        <v>0</v>
      </c>
      <c r="K145" s="25">
        <f>SUM(K131:K144)</f>
        <v>0</v>
      </c>
      <c r="L145" s="25">
        <f>SUM(L131:L144)</f>
        <v>0</v>
      </c>
      <c r="N145" s="25">
        <f>SUM(N131:N144)</f>
        <v>0</v>
      </c>
      <c r="O145" s="25">
        <f>SUM(O131:O144)</f>
        <v>0</v>
      </c>
      <c r="Q145" s="25">
        <f>SUM(Q131:Q144)</f>
        <v>0</v>
      </c>
      <c r="R145" s="25">
        <f>SUM(R131:R144)</f>
        <v>6</v>
      </c>
      <c r="T145" s="25">
        <f>SUM(T131:T144)</f>
        <v>0</v>
      </c>
      <c r="U145" s="25">
        <f>SUM(U131:U144)</f>
        <v>0</v>
      </c>
      <c r="W145" s="25">
        <f>SUM(W131:W144)</f>
        <v>0</v>
      </c>
      <c r="X145" s="25">
        <f>SUM(X131:X144)</f>
        <v>0</v>
      </c>
      <c r="Z145" s="25">
        <f>SUM(Z131:Z144)</f>
        <v>0</v>
      </c>
      <c r="AA145" s="25">
        <f>SUM(AA131:AA144)</f>
        <v>0</v>
      </c>
      <c r="AC145" s="25">
        <f>SUM(AC131:AC144)</f>
        <v>0</v>
      </c>
      <c r="AD145" s="25">
        <f>SUM(AD131:AD144)</f>
        <v>12</v>
      </c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14" customFormat="1" ht="12.75">
      <c r="A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2:30" s="12" customFormat="1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S147" s="10"/>
      <c r="V147" s="10"/>
      <c r="Y147" s="10"/>
      <c r="AB147" s="10"/>
      <c r="AC147" s="11"/>
      <c r="AD147" s="11"/>
    </row>
    <row r="148" spans="1:30" s="25" customFormat="1" ht="12.75">
      <c r="A148" s="16" t="s">
        <v>5</v>
      </c>
      <c r="B148" s="4">
        <f>+B145+B110+B83+B65+B52+B126+B13+B119</f>
        <v>7</v>
      </c>
      <c r="C148" s="4">
        <f>+C145+C110+C83+C65+C52+C126+C13+C119</f>
        <v>11</v>
      </c>
      <c r="E148" s="4">
        <f>+E145+E110+E83+E65+E52+E126+E13+E119</f>
        <v>17</v>
      </c>
      <c r="F148" s="4">
        <f>+F145+F110+F83+F65+F52+F126+F13+F119</f>
        <v>68</v>
      </c>
      <c r="H148" s="4">
        <f>+H145+H110+H83+H65+H52+H126+H13+H119</f>
        <v>1</v>
      </c>
      <c r="I148" s="4">
        <f>+I145+I110+I83+I65+I52+I126+I13+I119</f>
        <v>1</v>
      </c>
      <c r="K148" s="4">
        <f>+K145+K110+K83+K65+K52+K126+K13+K119</f>
        <v>6</v>
      </c>
      <c r="L148" s="4">
        <f>+L145+L110+L83+L65+L52+L126+L13+L119</f>
        <v>9</v>
      </c>
      <c r="N148" s="4">
        <f>+N145+N110+N83+N65+N52+N126+N13+N119</f>
        <v>2</v>
      </c>
      <c r="O148" s="4">
        <f>+O145+O110+O83+O65+O52+O126+O13+O119</f>
        <v>14</v>
      </c>
      <c r="Q148" s="4">
        <f>+Q145+Q110+Q83+Q65+Q52+Q126+Q13+Q119</f>
        <v>87</v>
      </c>
      <c r="R148" s="4">
        <f>+R145+R110+R83+R65+R52+R126+R13+R119</f>
        <v>195</v>
      </c>
      <c r="T148" s="4">
        <f>+T145+T110+T83+T65+T52+T126+T13+T119</f>
        <v>0</v>
      </c>
      <c r="U148" s="4">
        <f>+U145+U110+U83+U65+U52+U126+U13+U119</f>
        <v>0</v>
      </c>
      <c r="W148" s="4">
        <f>+W145+W110+W83+W65+W52+W126+W13+W119</f>
        <v>2</v>
      </c>
      <c r="X148" s="4">
        <f>+X145+X110+X83+X65+X52+X126+X13+X119</f>
        <v>3</v>
      </c>
      <c r="Z148" s="4">
        <f>+Z145+Z110+Z83+Z65+Z52+Z126+Z13+Z119</f>
        <v>4</v>
      </c>
      <c r="AA148" s="4">
        <f>+AA145+AA110+AA83+AA65+AA52+AA126+AA13+AA119</f>
        <v>10</v>
      </c>
      <c r="AC148" s="4">
        <f>+AC145+AC110+AC83+AC65+AC52+AC126+AC13+AC119</f>
        <v>126</v>
      </c>
      <c r="AD148" s="4">
        <f>+AD145+AD110+AD83+AD65+AD52+AD126+AD13+AD119</f>
        <v>311</v>
      </c>
    </row>
    <row r="149" spans="1:61" s="25" customFormat="1" ht="12.75">
      <c r="A149" s="16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6"/>
      <c r="AD149" s="26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</row>
    <row r="150" spans="1:61" s="25" customFormat="1" ht="12.75">
      <c r="A150" s="16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6">
        <f>+AC148+AD148</f>
        <v>437</v>
      </c>
      <c r="AD150" s="26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</row>
    <row r="151" spans="1:30" s="19" customFormat="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6"/>
      <c r="AD151" s="26"/>
    </row>
    <row r="152" spans="1:30" s="22" customFormat="1" ht="12.75">
      <c r="A152" s="19" t="s">
        <v>17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5"/>
      <c r="AD152" s="25"/>
    </row>
    <row r="153" spans="1:30" s="19" customFormat="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6"/>
      <c r="AD153" s="26"/>
    </row>
    <row r="154" spans="1:30" s="22" customFormat="1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25"/>
      <c r="AD154" s="25"/>
    </row>
    <row r="155" spans="1:30" s="19" customFormat="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6"/>
      <c r="AD155" s="26"/>
    </row>
    <row r="156" spans="29:30" s="12" customFormat="1" ht="12.75">
      <c r="AC156" s="14"/>
      <c r="AD156" s="14"/>
    </row>
    <row r="157" spans="18:30" s="12" customFormat="1" ht="12.75">
      <c r="R157" s="15" t="s">
        <v>6</v>
      </c>
      <c r="AC157" s="14"/>
      <c r="AD157" s="14"/>
    </row>
    <row r="158" spans="29:30" s="12" customFormat="1" ht="12.75">
      <c r="AC158" s="14"/>
      <c r="AD158" s="14"/>
    </row>
    <row r="159" spans="29:30" s="12" customFormat="1" ht="12.75">
      <c r="AC159" s="14"/>
      <c r="AD159" s="14"/>
    </row>
    <row r="160" spans="29:30" s="12" customFormat="1" ht="12.75">
      <c r="AC160" s="14"/>
      <c r="AD160" s="14"/>
    </row>
    <row r="161" spans="29:30" s="12" customFormat="1" ht="12.75">
      <c r="AC161" s="14"/>
      <c r="AD161" s="14"/>
    </row>
    <row r="162" spans="29:30" s="12" customFormat="1" ht="12.75">
      <c r="AC162" s="14"/>
      <c r="AD162" s="14"/>
    </row>
    <row r="163" spans="29:30" s="12" customFormat="1" ht="10.5" customHeight="1">
      <c r="AC163" s="14"/>
      <c r="AD163" s="14"/>
    </row>
    <row r="164" spans="1:30" s="12" customFormat="1" ht="12.75">
      <c r="A164" s="12" t="s">
        <v>6</v>
      </c>
      <c r="L164" s="12" t="s">
        <v>9</v>
      </c>
      <c r="AC164" s="14"/>
      <c r="AD164" s="14"/>
    </row>
    <row r="165" spans="29:30" s="12" customFormat="1" ht="12.75">
      <c r="AC165" s="14"/>
      <c r="AD165" s="14"/>
    </row>
    <row r="166" spans="29:30" s="12" customFormat="1" ht="12.75">
      <c r="AC166" s="14"/>
      <c r="AD166" s="14"/>
    </row>
    <row r="167" spans="29:30" s="12" customFormat="1" ht="12.75">
      <c r="AC167" s="14"/>
      <c r="AD167" s="14"/>
    </row>
    <row r="168" spans="29:30" s="12" customFormat="1" ht="12.75">
      <c r="AC168" s="14"/>
      <c r="AD168" s="14"/>
    </row>
    <row r="169" spans="29:30" s="12" customFormat="1" ht="12.75">
      <c r="AC169" s="14"/>
      <c r="AD169" s="14"/>
    </row>
    <row r="170" spans="29:30" s="12" customFormat="1" ht="12.75">
      <c r="AC170" s="14"/>
      <c r="AD170" s="14"/>
    </row>
    <row r="171" spans="29:30" s="12" customFormat="1" ht="12.75">
      <c r="AC171" s="14"/>
      <c r="AD171" s="14"/>
    </row>
    <row r="172" spans="29:30" s="12" customFormat="1" ht="12.75">
      <c r="AC172" s="14"/>
      <c r="AD172" s="14"/>
    </row>
    <row r="173" spans="29:30" s="12" customFormat="1" ht="12.75">
      <c r="AC173" s="14"/>
      <c r="AD173" s="14"/>
    </row>
    <row r="174" spans="29:30" s="12" customFormat="1" ht="12.75">
      <c r="AC174" s="14"/>
      <c r="AD174" s="14"/>
    </row>
    <row r="175" spans="29:30" s="12" customFormat="1" ht="12.75">
      <c r="AC175" s="14"/>
      <c r="AD175" s="14"/>
    </row>
    <row r="176" spans="29:30" s="12" customFormat="1" ht="12.75">
      <c r="AC176" s="14"/>
      <c r="AD176" s="14"/>
    </row>
    <row r="177" spans="1:30" s="12" customFormat="1" ht="12.75">
      <c r="A177" s="12" t="s">
        <v>7</v>
      </c>
      <c r="AC177" s="14"/>
      <c r="AD177" s="14"/>
    </row>
    <row r="178" spans="29:30" s="12" customFormat="1" ht="12.75">
      <c r="AC178" s="14"/>
      <c r="AD178" s="14"/>
    </row>
    <row r="179" spans="29:30" s="12" customFormat="1" ht="12.75">
      <c r="AC179" s="14"/>
      <c r="AD179" s="14"/>
    </row>
    <row r="180" spans="29:30" s="12" customFormat="1" ht="12.75">
      <c r="AC180" s="14"/>
      <c r="AD180" s="14"/>
    </row>
    <row r="181" spans="29:30" s="12" customFormat="1" ht="12.75">
      <c r="AC181" s="14"/>
      <c r="AD181" s="14"/>
    </row>
    <row r="182" spans="29:30" s="12" customFormat="1" ht="12.75">
      <c r="AC182" s="14"/>
      <c r="AD182" s="14"/>
    </row>
    <row r="183" spans="29:30" s="12" customFormat="1" ht="12.75">
      <c r="AC183" s="14"/>
      <c r="AD183" s="14"/>
    </row>
    <row r="184" spans="29:30" s="12" customFormat="1" ht="12.75">
      <c r="AC184" s="14"/>
      <c r="AD184" s="14"/>
    </row>
    <row r="185" spans="29:30" s="12" customFormat="1" ht="12.75">
      <c r="AC185" s="14"/>
      <c r="AD185" s="14"/>
    </row>
    <row r="186" spans="29:30" s="12" customFormat="1" ht="12.75">
      <c r="AC186" s="14"/>
      <c r="AD186" s="14"/>
    </row>
    <row r="187" spans="29:30" s="12" customFormat="1" ht="12.75">
      <c r="AC187" s="14"/>
      <c r="AD187" s="14"/>
    </row>
    <row r="188" spans="29:30" s="12" customFormat="1" ht="12.75">
      <c r="AC188" s="14"/>
      <c r="AD188" s="14"/>
    </row>
    <row r="189" spans="29:30" s="12" customFormat="1" ht="12.75">
      <c r="AC189" s="14"/>
      <c r="AD189" s="14"/>
    </row>
    <row r="190" spans="29:30" s="12" customFormat="1" ht="12.75">
      <c r="AC190" s="14"/>
      <c r="AD190" s="14"/>
    </row>
    <row r="191" spans="29:30" s="12" customFormat="1" ht="12.75">
      <c r="AC191" s="14"/>
      <c r="AD191" s="14"/>
    </row>
    <row r="192" spans="29:30" s="12" customFormat="1" ht="12.75">
      <c r="AC192" s="14"/>
      <c r="AD192" s="14"/>
    </row>
    <row r="193" spans="29:30" s="12" customFormat="1" ht="12.75">
      <c r="AC193" s="14"/>
      <c r="AD193" s="14"/>
    </row>
    <row r="194" spans="29:30" s="12" customFormat="1" ht="12.75">
      <c r="AC194" s="14"/>
      <c r="AD194" s="14"/>
    </row>
    <row r="195" spans="29:30" s="12" customFormat="1" ht="12.75">
      <c r="AC195" s="14"/>
      <c r="AD195" s="14"/>
    </row>
    <row r="196" spans="29:30" s="12" customFormat="1" ht="12.75">
      <c r="AC196" s="14"/>
      <c r="AD196" s="14"/>
    </row>
    <row r="197" spans="29:30" s="12" customFormat="1" ht="12.75">
      <c r="AC197" s="14"/>
      <c r="AD197" s="14"/>
    </row>
    <row r="198" spans="29:30" s="12" customFormat="1" ht="12.75">
      <c r="AC198" s="14"/>
      <c r="AD198" s="14"/>
    </row>
    <row r="199" spans="29:30" s="12" customFormat="1" ht="12.75">
      <c r="AC199" s="14"/>
      <c r="AD199" s="14"/>
    </row>
    <row r="200" spans="29:30" s="12" customFormat="1" ht="12.75">
      <c r="AC200" s="14"/>
      <c r="AD200" s="14"/>
    </row>
    <row r="201" spans="29:30" s="12" customFormat="1" ht="12.75">
      <c r="AC201" s="14"/>
      <c r="AD201" s="14"/>
    </row>
    <row r="202" spans="29:30" s="12" customFormat="1" ht="12.75">
      <c r="AC202" s="14"/>
      <c r="AD202" s="14"/>
    </row>
    <row r="203" spans="29:30" s="12" customFormat="1" ht="12.75">
      <c r="AC203" s="14"/>
      <c r="AD203" s="14"/>
    </row>
    <row r="204" spans="29:30" s="12" customFormat="1" ht="12.75">
      <c r="AC204" s="14"/>
      <c r="AD204" s="14"/>
    </row>
    <row r="205" spans="29:30" s="12" customFormat="1" ht="12.75">
      <c r="AC205" s="14"/>
      <c r="AD205" s="14"/>
    </row>
    <row r="206" spans="29:30" s="12" customFormat="1" ht="12.75">
      <c r="AC206" s="14"/>
      <c r="AD206" s="14"/>
    </row>
    <row r="207" spans="29:30" s="12" customFormat="1" ht="12.75">
      <c r="AC207" s="14"/>
      <c r="AD207" s="14"/>
    </row>
    <row r="208" spans="29:30" s="12" customFormat="1" ht="12.75">
      <c r="AC208" s="14"/>
      <c r="AD208" s="14"/>
    </row>
    <row r="209" spans="29:30" s="12" customFormat="1" ht="12.75">
      <c r="AC209" s="14"/>
      <c r="AD209" s="14"/>
    </row>
    <row r="210" spans="29:30" s="12" customFormat="1" ht="12.75">
      <c r="AC210" s="14"/>
      <c r="AD210" s="14"/>
    </row>
    <row r="211" spans="29:30" s="12" customFormat="1" ht="12.75">
      <c r="AC211" s="14"/>
      <c r="AD211" s="14"/>
    </row>
    <row r="212" spans="29:30" s="12" customFormat="1" ht="12.75">
      <c r="AC212" s="14"/>
      <c r="AD212" s="14"/>
    </row>
    <row r="213" spans="29:30" s="12" customFormat="1" ht="12.75">
      <c r="AC213" s="14"/>
      <c r="AD213" s="14"/>
    </row>
    <row r="214" spans="29:30" s="12" customFormat="1" ht="12.75">
      <c r="AC214" s="14"/>
      <c r="AD214" s="14"/>
    </row>
    <row r="215" spans="29:30" s="12" customFormat="1" ht="12.75">
      <c r="AC215" s="14"/>
      <c r="AD215" s="14"/>
    </row>
    <row r="216" spans="29:30" s="12" customFormat="1" ht="12.75">
      <c r="AC216" s="14"/>
      <c r="AD216" s="14"/>
    </row>
    <row r="217" spans="29:30" s="12" customFormat="1" ht="12.75">
      <c r="AC217" s="14"/>
      <c r="AD217" s="14"/>
    </row>
    <row r="218" spans="29:30" s="12" customFormat="1" ht="12.75">
      <c r="AC218" s="14"/>
      <c r="AD218" s="14"/>
    </row>
    <row r="219" spans="29:30" s="12" customFormat="1" ht="12.75">
      <c r="AC219" s="14"/>
      <c r="AD219" s="14"/>
    </row>
    <row r="220" spans="29:30" s="12" customFormat="1" ht="12.75">
      <c r="AC220" s="14"/>
      <c r="AD220" s="14"/>
    </row>
    <row r="221" spans="29:30" s="12" customFormat="1" ht="12.75">
      <c r="AC221" s="14"/>
      <c r="AD221" s="14"/>
    </row>
    <row r="222" spans="29:30" s="12" customFormat="1" ht="12.75">
      <c r="AC222" s="14"/>
      <c r="AD222" s="14"/>
    </row>
    <row r="223" spans="29:30" s="12" customFormat="1" ht="12.75">
      <c r="AC223" s="14"/>
      <c r="AD223" s="14"/>
    </row>
    <row r="224" spans="29:30" s="12" customFormat="1" ht="12.75">
      <c r="AC224" s="14"/>
      <c r="AD224" s="14"/>
    </row>
    <row r="225" spans="29:30" s="12" customFormat="1" ht="12.75">
      <c r="AC225" s="14"/>
      <c r="AD225" s="14"/>
    </row>
    <row r="226" spans="29:30" s="12" customFormat="1" ht="12.75">
      <c r="AC226" s="14"/>
      <c r="AD226" s="14"/>
    </row>
    <row r="227" spans="29:30" s="12" customFormat="1" ht="12.75">
      <c r="AC227" s="14"/>
      <c r="AD227" s="14"/>
    </row>
    <row r="228" spans="29:30" s="12" customFormat="1" ht="12.75">
      <c r="AC228" s="14"/>
      <c r="AD228" s="14"/>
    </row>
    <row r="229" spans="29:30" s="12" customFormat="1" ht="12.75">
      <c r="AC229" s="14"/>
      <c r="AD229" s="14"/>
    </row>
    <row r="230" spans="29:30" s="12" customFormat="1" ht="12.75">
      <c r="AC230" s="14"/>
      <c r="AD230" s="14"/>
    </row>
    <row r="231" spans="29:30" s="12" customFormat="1" ht="12.75">
      <c r="AC231" s="14"/>
      <c r="AD231" s="14"/>
    </row>
    <row r="232" spans="29:30" s="12" customFormat="1" ht="12.75">
      <c r="AC232" s="14"/>
      <c r="AD232" s="14"/>
    </row>
    <row r="233" spans="29:30" s="12" customFormat="1" ht="12.75">
      <c r="AC233" s="14"/>
      <c r="AD233" s="14"/>
    </row>
    <row r="234" spans="29:30" s="12" customFormat="1" ht="12.75">
      <c r="AC234" s="14"/>
      <c r="AD234" s="14"/>
    </row>
    <row r="235" spans="29:30" s="12" customFormat="1" ht="12.75">
      <c r="AC235" s="14"/>
      <c r="AD235" s="14"/>
    </row>
    <row r="236" spans="29:30" s="12" customFormat="1" ht="12.75">
      <c r="AC236" s="14"/>
      <c r="AD236" s="14"/>
    </row>
    <row r="237" spans="29:30" s="12" customFormat="1" ht="12.75">
      <c r="AC237" s="14"/>
      <c r="AD237" s="14"/>
    </row>
    <row r="238" spans="29:30" s="12" customFormat="1" ht="12.75">
      <c r="AC238" s="14"/>
      <c r="AD238" s="14"/>
    </row>
    <row r="239" spans="29:30" s="12" customFormat="1" ht="12.75">
      <c r="AC239" s="14"/>
      <c r="AD239" s="14"/>
    </row>
    <row r="240" spans="29:30" s="12" customFormat="1" ht="12.75">
      <c r="AC240" s="14"/>
      <c r="AD240" s="14"/>
    </row>
    <row r="241" spans="29:30" s="12" customFormat="1" ht="12.75">
      <c r="AC241" s="14"/>
      <c r="AD241" s="14"/>
    </row>
    <row r="242" spans="29:30" s="12" customFormat="1" ht="12.75">
      <c r="AC242" s="14"/>
      <c r="AD242" s="14"/>
    </row>
    <row r="243" spans="29:30" s="12" customFormat="1" ht="12.75">
      <c r="AC243" s="14"/>
      <c r="AD243" s="14"/>
    </row>
    <row r="244" spans="29:30" s="12" customFormat="1" ht="12.75">
      <c r="AC244" s="14"/>
      <c r="AD244" s="14"/>
    </row>
    <row r="245" spans="29:30" s="12" customFormat="1" ht="12.75">
      <c r="AC245" s="14"/>
      <c r="AD245" s="14"/>
    </row>
    <row r="246" spans="29:30" s="12" customFormat="1" ht="12.75">
      <c r="AC246" s="14"/>
      <c r="AD246" s="14"/>
    </row>
    <row r="247" spans="29:30" s="12" customFormat="1" ht="12.75">
      <c r="AC247" s="14"/>
      <c r="AD247" s="14"/>
    </row>
    <row r="248" spans="29:30" s="12" customFormat="1" ht="12.75">
      <c r="AC248" s="14"/>
      <c r="AD248" s="14"/>
    </row>
    <row r="249" spans="29:30" s="12" customFormat="1" ht="12.75">
      <c r="AC249" s="14"/>
      <c r="AD249" s="14"/>
    </row>
    <row r="250" spans="29:30" s="12" customFormat="1" ht="12.75">
      <c r="AC250" s="14"/>
      <c r="AD250" s="14"/>
    </row>
    <row r="251" spans="29:30" s="12" customFormat="1" ht="12.75">
      <c r="AC251" s="14"/>
      <c r="AD251" s="14"/>
    </row>
    <row r="252" spans="29:30" s="12" customFormat="1" ht="12.75">
      <c r="AC252" s="14"/>
      <c r="AD252" s="14"/>
    </row>
    <row r="253" spans="29:30" s="12" customFormat="1" ht="12.75">
      <c r="AC253" s="14"/>
      <c r="AD253" s="14"/>
    </row>
    <row r="254" spans="29:30" s="12" customFormat="1" ht="12.75">
      <c r="AC254" s="14"/>
      <c r="AD254" s="14"/>
    </row>
    <row r="255" spans="29:30" s="12" customFormat="1" ht="12.75">
      <c r="AC255" s="14"/>
      <c r="AD255" s="14"/>
    </row>
    <row r="256" spans="29:30" s="12" customFormat="1" ht="12.75">
      <c r="AC256" s="14"/>
      <c r="AD256" s="14"/>
    </row>
    <row r="257" spans="29:30" s="12" customFormat="1" ht="12.75">
      <c r="AC257" s="14"/>
      <c r="AD257" s="14"/>
    </row>
    <row r="258" spans="29:30" s="12" customFormat="1" ht="12.75">
      <c r="AC258" s="14"/>
      <c r="AD258" s="14"/>
    </row>
    <row r="259" spans="29:30" s="12" customFormat="1" ht="12.75">
      <c r="AC259" s="14"/>
      <c r="AD259" s="14"/>
    </row>
    <row r="260" spans="29:30" s="12" customFormat="1" ht="12.75">
      <c r="AC260" s="14"/>
      <c r="AD260" s="14"/>
    </row>
    <row r="261" spans="29:30" s="12" customFormat="1" ht="12.75">
      <c r="AC261" s="14"/>
      <c r="AD261" s="14"/>
    </row>
    <row r="262" spans="29:30" s="12" customFormat="1" ht="12.75">
      <c r="AC262" s="14"/>
      <c r="AD262" s="14"/>
    </row>
    <row r="263" spans="29:30" s="12" customFormat="1" ht="12.75">
      <c r="AC263" s="14"/>
      <c r="AD263" s="14"/>
    </row>
    <row r="264" spans="29:30" s="12" customFormat="1" ht="12.75">
      <c r="AC264" s="14"/>
      <c r="AD264" s="14"/>
    </row>
    <row r="265" spans="29:30" s="12" customFormat="1" ht="12.75">
      <c r="AC265" s="14"/>
      <c r="AD265" s="14"/>
    </row>
    <row r="266" spans="29:30" s="12" customFormat="1" ht="12.75">
      <c r="AC266" s="14"/>
      <c r="AD266" s="14"/>
    </row>
    <row r="267" spans="29:30" s="12" customFormat="1" ht="12.75">
      <c r="AC267" s="14"/>
      <c r="AD267" s="14"/>
    </row>
    <row r="268" spans="29:30" s="12" customFormat="1" ht="12.75">
      <c r="AC268" s="14"/>
      <c r="AD268" s="14"/>
    </row>
    <row r="269" spans="29:30" s="12" customFormat="1" ht="12.75">
      <c r="AC269" s="14"/>
      <c r="AD269" s="14"/>
    </row>
    <row r="270" spans="29:30" s="12" customFormat="1" ht="12.75">
      <c r="AC270" s="14"/>
      <c r="AD270" s="14"/>
    </row>
    <row r="271" spans="29:30" s="12" customFormat="1" ht="12.75">
      <c r="AC271" s="14"/>
      <c r="AD271" s="14"/>
    </row>
    <row r="272" spans="29:30" s="12" customFormat="1" ht="12.75">
      <c r="AC272" s="14"/>
      <c r="AD272" s="14"/>
    </row>
    <row r="273" spans="29:30" s="12" customFormat="1" ht="12.75">
      <c r="AC273" s="14"/>
      <c r="AD273" s="14"/>
    </row>
    <row r="274" spans="29:30" s="12" customFormat="1" ht="12.75">
      <c r="AC274" s="14"/>
      <c r="AD274" s="14"/>
    </row>
    <row r="275" spans="29:30" s="12" customFormat="1" ht="12.75">
      <c r="AC275" s="14"/>
      <c r="AD275" s="14"/>
    </row>
    <row r="276" spans="29:30" s="12" customFormat="1" ht="12.75">
      <c r="AC276" s="14"/>
      <c r="AD276" s="14"/>
    </row>
    <row r="277" spans="29:30" s="12" customFormat="1" ht="12.75">
      <c r="AC277" s="14"/>
      <c r="AD277" s="14"/>
    </row>
    <row r="278" spans="29:30" s="12" customFormat="1" ht="12.75">
      <c r="AC278" s="14"/>
      <c r="AD278" s="14"/>
    </row>
    <row r="279" spans="29:30" s="12" customFormat="1" ht="12.75">
      <c r="AC279" s="14"/>
      <c r="AD279" s="14"/>
    </row>
    <row r="280" spans="29:30" s="12" customFormat="1" ht="12.75">
      <c r="AC280" s="14"/>
      <c r="AD280" s="14"/>
    </row>
    <row r="281" spans="29:30" s="12" customFormat="1" ht="12.75">
      <c r="AC281" s="14"/>
      <c r="AD281" s="14"/>
    </row>
    <row r="282" spans="29:30" s="12" customFormat="1" ht="12.75">
      <c r="AC282" s="14"/>
      <c r="AD282" s="14"/>
    </row>
    <row r="283" spans="29:30" s="12" customFormat="1" ht="12.75">
      <c r="AC283" s="14"/>
      <c r="AD283" s="14"/>
    </row>
    <row r="284" spans="29:30" s="12" customFormat="1" ht="12.75">
      <c r="AC284" s="14"/>
      <c r="AD284" s="14"/>
    </row>
    <row r="285" spans="29:30" s="12" customFormat="1" ht="12.75">
      <c r="AC285" s="14"/>
      <c r="AD285" s="14"/>
    </row>
    <row r="286" spans="29:30" s="12" customFormat="1" ht="12.75">
      <c r="AC286" s="14"/>
      <c r="AD286" s="14"/>
    </row>
    <row r="287" spans="29:30" s="12" customFormat="1" ht="12.75">
      <c r="AC287" s="14"/>
      <c r="AD287" s="14"/>
    </row>
    <row r="288" spans="29:30" s="12" customFormat="1" ht="12.75">
      <c r="AC288" s="14"/>
      <c r="AD288" s="14"/>
    </row>
    <row r="289" spans="29:30" s="12" customFormat="1" ht="12.75">
      <c r="AC289" s="14"/>
      <c r="AD289" s="14"/>
    </row>
    <row r="290" spans="29:30" s="12" customFormat="1" ht="12.75">
      <c r="AC290" s="14"/>
      <c r="AD290" s="14"/>
    </row>
    <row r="291" spans="29:30" s="12" customFormat="1" ht="12.75">
      <c r="AC291" s="14"/>
      <c r="AD291" s="14"/>
    </row>
    <row r="292" spans="29:30" s="12" customFormat="1" ht="12.75">
      <c r="AC292" s="14"/>
      <c r="AD292" s="14"/>
    </row>
    <row r="293" spans="29:30" s="12" customFormat="1" ht="12.75">
      <c r="AC293" s="14"/>
      <c r="AD293" s="14"/>
    </row>
    <row r="294" spans="29:30" s="12" customFormat="1" ht="12.75">
      <c r="AC294" s="14"/>
      <c r="AD294" s="14"/>
    </row>
    <row r="295" spans="29:30" s="12" customFormat="1" ht="12.75">
      <c r="AC295" s="14"/>
      <c r="AD295" s="14"/>
    </row>
    <row r="296" spans="29:30" s="12" customFormat="1" ht="12.75">
      <c r="AC296" s="14"/>
      <c r="AD296" s="14"/>
    </row>
  </sheetData>
  <sheetProtection/>
  <mergeCells count="15">
    <mergeCell ref="N6:O6"/>
    <mergeCell ref="Q6:R6"/>
    <mergeCell ref="AC6:AD6"/>
    <mergeCell ref="B6:C6"/>
    <mergeCell ref="H5:I5"/>
    <mergeCell ref="T6:U6"/>
    <mergeCell ref="W6:X6"/>
    <mergeCell ref="Z6:AA6"/>
    <mergeCell ref="H6:I6"/>
    <mergeCell ref="E6:F6"/>
    <mergeCell ref="A1:AD1"/>
    <mergeCell ref="A2:AD2"/>
    <mergeCell ref="A3:AD3"/>
    <mergeCell ref="B5:C5"/>
    <mergeCell ref="K6:L6"/>
  </mergeCells>
  <printOptions horizontalCentered="1"/>
  <pageMargins left="0.2" right="0.2" top="0.44" bottom="0" header="0.1" footer="0"/>
  <pageSetup horizontalDpi="300" verticalDpi="300" orientation="landscape" scale="62" r:id="rId1"/>
  <rowBreaks count="2" manualBreakCount="2">
    <brk id="67" max="29" man="1"/>
    <brk id="1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2015-07-30T18:14:56Z</cp:lastPrinted>
  <dcterms:created xsi:type="dcterms:W3CDTF">1997-07-30T20:52:11Z</dcterms:created>
  <dcterms:modified xsi:type="dcterms:W3CDTF">2017-01-26T19:20:38Z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-1618892037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