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585" windowHeight="5115" tabRatio="500" activeTab="0"/>
  </bookViews>
  <sheets>
    <sheet name="A" sheetId="1" r:id="rId1"/>
  </sheets>
  <definedNames>
    <definedName name="_xlnm.Print_Area" localSheetId="0">'A'!$A$6:$X$133</definedName>
    <definedName name="_xlnm.Print_Titles" localSheetId="0">'A'!$1:$5</definedName>
  </definedNames>
  <calcPr fullCalcOnLoad="1"/>
</workbook>
</file>

<file path=xl/sharedStrings.xml><?xml version="1.0" encoding="utf-8"?>
<sst xmlns="http://schemas.openxmlformats.org/spreadsheetml/2006/main" count="145" uniqueCount="137">
  <si>
    <t>COLLEGE</t>
  </si>
  <si>
    <t xml:space="preserve">   Architecture</t>
  </si>
  <si>
    <t xml:space="preserve">      Total</t>
  </si>
  <si>
    <t xml:space="preserve">   Applied Physics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</si>
  <si>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</si>
  <si>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</si>
  <si>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</si>
  <si>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</si>
  <si>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</si>
  <si>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Liberal Studies</t>
  </si>
  <si>
    <t xml:space="preserve">   Mathematics Education</t>
  </si>
  <si>
    <t xml:space="preserve">   Public Administration</t>
  </si>
  <si>
    <t xml:space="preserve">   Sociology</t>
  </si>
  <si>
    <t>COLLEGE OF BUSINESS</t>
  </si>
  <si>
    <t xml:space="preserve">  ADMINISTRATION</t>
  </si>
  <si>
    <t xml:space="preserve">   Business Administration</t>
  </si>
  <si>
    <t xml:space="preserve">   Economics</t>
  </si>
  <si>
    <t>COLLEGE OF EDUCATION</t>
  </si>
  <si>
    <t xml:space="preserve">   Counseling - School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</si>
  <si>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</si>
  <si>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</si>
  <si>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</si>
  <si>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</si>
  <si>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Civil Engineering</t>
  </si>
  <si>
    <t xml:space="preserve">   Computer Science</t>
  </si>
  <si>
    <t xml:space="preserve">   Electrical Engineering</t>
  </si>
  <si>
    <t xml:space="preserve">     Anesthesia</t>
  </si>
  <si>
    <t>GRAND TOTAL</t>
  </si>
  <si>
    <t>x</t>
  </si>
  <si>
    <t>MA</t>
  </si>
  <si>
    <t>MBA</t>
  </si>
  <si>
    <t>MED</t>
  </si>
  <si>
    <t xml:space="preserve">VII-2 </t>
  </si>
  <si>
    <t>MS</t>
  </si>
  <si>
    <t>MArch</t>
  </si>
  <si>
    <t>MSAD</t>
  </si>
  <si>
    <t>MSCE</t>
  </si>
  <si>
    <t>MSE</t>
  </si>
  <si>
    <t>MSEE</t>
  </si>
  <si>
    <t>MSME</t>
  </si>
  <si>
    <t>MSN</t>
  </si>
  <si>
    <t>PHD</t>
  </si>
  <si>
    <t>TOTAL</t>
  </si>
  <si>
    <t xml:space="preserve">   Gerontology</t>
  </si>
  <si>
    <t xml:space="preserve">   Health Administration</t>
  </si>
  <si>
    <t>Source:  Information from the Office of the Registrar and the Institutional Research Office files.</t>
  </si>
  <si>
    <t>MACC</t>
  </si>
  <si>
    <t xml:space="preserve">   Educational Leadership</t>
  </si>
  <si>
    <t>EDD</t>
  </si>
  <si>
    <t xml:space="preserve">   Mathematics</t>
  </si>
  <si>
    <t xml:space="preserve">   English Education</t>
  </si>
  <si>
    <t xml:space="preserve">   Engineering Management</t>
  </si>
  <si>
    <t xml:space="preserve">   Information Technology</t>
  </si>
  <si>
    <t xml:space="preserve">   Earth Science</t>
  </si>
  <si>
    <t xml:space="preserve">   History</t>
  </si>
  <si>
    <t xml:space="preserve">   Curriculum &amp; Supervision</t>
  </si>
  <si>
    <t>COLLEGE OF HEALTH &amp;</t>
  </si>
  <si>
    <t xml:space="preserve">  HUMAN SERVICES</t>
  </si>
  <si>
    <t xml:space="preserve">   School of Nursing</t>
  </si>
  <si>
    <t>MSW</t>
  </si>
  <si>
    <t xml:space="preserve">   Social Work</t>
  </si>
  <si>
    <t xml:space="preserve">        Subtotal</t>
  </si>
  <si>
    <t xml:space="preserve">   Communication Studies</t>
  </si>
  <si>
    <t xml:space="preserve">   Optical Science &amp; Engineering</t>
  </si>
  <si>
    <t xml:space="preserve">   Spanish</t>
  </si>
  <si>
    <t xml:space="preserve">   Mathematical Finance</t>
  </si>
  <si>
    <t>MAT</t>
  </si>
  <si>
    <t xml:space="preserve">   Reading, Language &amp; Literacy</t>
  </si>
  <si>
    <t xml:space="preserve">   Applied Mathematics</t>
  </si>
  <si>
    <t xml:space="preserve">   Clinical Exercise Physiology</t>
  </si>
  <si>
    <t xml:space="preserve">   Art Administration</t>
  </si>
  <si>
    <t xml:space="preserve">   Religious Studies</t>
  </si>
  <si>
    <t xml:space="preserve">   Psychology - Clinical &amp; Community</t>
  </si>
  <si>
    <t>COLLEGE OF ENGINEERING</t>
  </si>
  <si>
    <t xml:space="preserve"> </t>
  </si>
  <si>
    <t>Table VII-2b</t>
  </si>
  <si>
    <t xml:space="preserve">   Middle Grades &amp; Secondary Educ</t>
  </si>
  <si>
    <t xml:space="preserve">   Infrastructure &amp; Environmental Services</t>
  </si>
  <si>
    <t xml:space="preserve">   Mechanical Egr &amp; Egr Science</t>
  </si>
  <si>
    <t>MPAD</t>
  </si>
  <si>
    <t xml:space="preserve">   Ethics &amp; Applied Philosophy</t>
  </si>
  <si>
    <t>MHAD</t>
  </si>
  <si>
    <t xml:space="preserve">   Public Health</t>
  </si>
  <si>
    <t>MSPH</t>
  </si>
  <si>
    <r>
      <t xml:space="preserve">  </t>
    </r>
    <r>
      <rPr>
        <sz val="10"/>
        <rFont val="Arial"/>
        <family val="2"/>
      </rPr>
      <t>Accounting</t>
    </r>
  </si>
  <si>
    <t xml:space="preserve">  AND INFORMATICS</t>
  </si>
  <si>
    <t>COLLEGE OF COMPUTING</t>
  </si>
  <si>
    <t xml:space="preserve">   Curriculum &amp; Instruction</t>
  </si>
  <si>
    <t xml:space="preserve">     Nursing Systems and Populations</t>
  </si>
  <si>
    <t xml:space="preserve">     Advanced Clinical</t>
  </si>
  <si>
    <t xml:space="preserve">   Undesignated Engineering</t>
  </si>
  <si>
    <t>COLLEGE OF ARTS &amp; ARCHITECTURE</t>
  </si>
  <si>
    <t xml:space="preserve">   Public Policy</t>
  </si>
  <si>
    <t xml:space="preserve">   Health Services Research</t>
  </si>
  <si>
    <t>COLLEGE OF LIBERAL ARTS</t>
  </si>
  <si>
    <t xml:space="preserve"> &amp; SCIENCES</t>
  </si>
  <si>
    <t xml:space="preserve">   Psychology - Industrial &amp; Organizational</t>
  </si>
  <si>
    <t xml:space="preserve">   MAT- Art Education</t>
  </si>
  <si>
    <t xml:space="preserve">   MAT- Elementary Education</t>
  </si>
  <si>
    <t xml:space="preserve">   MAT- English as a Second Language</t>
  </si>
  <si>
    <t xml:space="preserve">   MAT- Foreign Language Education</t>
  </si>
  <si>
    <t xml:space="preserve">   MAT- Middle Grades Education</t>
  </si>
  <si>
    <t xml:space="preserve">   MAT- Secondary Education</t>
  </si>
  <si>
    <t xml:space="preserve">   MAT- Special Education</t>
  </si>
  <si>
    <r>
      <t xml:space="preserve">   </t>
    </r>
    <r>
      <rPr>
        <sz val="10"/>
        <rFont val="Arial"/>
        <family val="2"/>
      </rPr>
      <t>Child &amp; Family Studies</t>
    </r>
  </si>
  <si>
    <t xml:space="preserve">   Teaching English as a Second Language</t>
  </si>
  <si>
    <t xml:space="preserve">   Latin-American Studies</t>
  </si>
  <si>
    <t xml:space="preserve">   Sports Marketing &amp; Management</t>
  </si>
  <si>
    <t xml:space="preserve">   Bioinformatics</t>
  </si>
  <si>
    <t xml:space="preserve">   MAT- Theatre Education</t>
  </si>
  <si>
    <t xml:space="preserve">   Health Psychology</t>
  </si>
  <si>
    <t xml:space="preserve">   Urban Design</t>
  </si>
  <si>
    <t>MUD</t>
  </si>
  <si>
    <t xml:space="preserve">   MAT - Dance Education</t>
  </si>
  <si>
    <t xml:space="preserve">   Organizational Science</t>
  </si>
  <si>
    <t xml:space="preserve">   Nanoscale Science</t>
  </si>
  <si>
    <t xml:space="preserve">   Computer &amp; Info System</t>
  </si>
  <si>
    <t xml:space="preserve">     Adult Health</t>
  </si>
  <si>
    <t>M</t>
  </si>
  <si>
    <t xml:space="preserve">   Anthropology</t>
  </si>
  <si>
    <t xml:space="preserve">   Fire Protection &amp; Admin</t>
  </si>
  <si>
    <t xml:space="preserve">   Construction - Facilities Mgmt</t>
  </si>
  <si>
    <t xml:space="preserve">   Real Estate Finance &amp; Dev</t>
  </si>
  <si>
    <t xml:space="preserve">   Kinesiology</t>
  </si>
  <si>
    <t>GRADUATE SCHOOL</t>
  </si>
  <si>
    <t xml:space="preserve">   Health Informatics</t>
  </si>
  <si>
    <t xml:space="preserve">   MAT - Early Childhood</t>
  </si>
  <si>
    <t xml:space="preserve">   Counseling - Mental</t>
  </si>
  <si>
    <t xml:space="preserve">   Counseling - Addiction</t>
  </si>
  <si>
    <t xml:space="preserve">   Architecture - Urban Dual</t>
  </si>
  <si>
    <t xml:space="preserve">   Psychology</t>
  </si>
  <si>
    <r>
      <t xml:space="preserve">   </t>
    </r>
    <r>
      <rPr>
        <sz val="10"/>
        <rFont val="Arial"/>
        <family val="2"/>
      </rPr>
      <t>Counseling</t>
    </r>
  </si>
  <si>
    <t xml:space="preserve">   Data Science &amp; Business Analytics</t>
  </si>
  <si>
    <t xml:space="preserve">   Applied Energy / Elec Mech</t>
  </si>
  <si>
    <t>DNP</t>
  </si>
  <si>
    <t xml:space="preserve">     Nursing Practice</t>
  </si>
  <si>
    <t>GRADUATE STUDENTS GRADUATED 2015-2016 BY COLLEGE, DEGREE, AND OPTION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</si>
</sst>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9" applyFont="1" applyFill="1" applyAlignment="1">
      <alignment/>
    </xf>
    <xf numFmtId="0" fontId="0" fillId="0" borderId="0" xfId="0" applyFill="1" applyAlignment="1">
      <alignment/>
    </xf>
    <xf numFmtId="0" fontId="1" fillId="0" borderId="0" xfId="59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59" applyFont="1" applyFill="1" applyAlignment="1">
      <alignment/>
    </xf>
    <xf numFmtId="0" fontId="1" fillId="0" borderId="0" xfId="59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 horizontal="left"/>
    </xf>
    <xf numFmtId="0" fontId="1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 horizontal="right"/>
    </xf>
    <xf numFmtId="0" fontId="0" fillId="0" borderId="0" xfId="59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9" applyFont="1" applyFill="1" applyAlignment="1">
      <alignment horizontal="center"/>
    </xf>
    <xf numFmtId="0" fontId="1" fillId="0" borderId="0" xfId="59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168"/>
  <sheetViews>
    <sheetView tabSelected="1" showOutlineSymbols="0" workbookViewId="0" topLeftCell="A1">
      <selection activeCell="A1" sqref="A1:X1"/>
    </sheetView>
  </sheetViews>
  <sheetFormatPr defaultColWidth="9.8515625" defaultRowHeight="12.75"/>
  <cols>
    <col min="1" max="1" width="36.421875" style="2" customWidth="1"/>
    <col min="2" max="2" width="7.00390625" style="2" customWidth="1"/>
    <col min="3" max="3" width="6.7109375" style="2" customWidth="1"/>
    <col min="4" max="4" width="7.00390625" style="2" customWidth="1"/>
    <col min="5" max="5" width="7.28125" style="2" customWidth="1"/>
    <col min="6" max="6" width="6.00390625" style="2" customWidth="1"/>
    <col min="7" max="7" width="6.140625" style="2" customWidth="1"/>
    <col min="8" max="8" width="5.8515625" style="2" customWidth="1"/>
    <col min="9" max="9" width="7.57421875" style="2" customWidth="1"/>
    <col min="10" max="10" width="7.00390625" style="2" customWidth="1"/>
    <col min="11" max="11" width="5.8515625" style="2" customWidth="1"/>
    <col min="12" max="13" width="6.8515625" style="2" customWidth="1"/>
    <col min="14" max="14" width="6.28125" style="2" customWidth="1"/>
    <col min="15" max="16" width="6.8515625" style="2" customWidth="1"/>
    <col min="17" max="17" width="6.28125" style="2" customWidth="1"/>
    <col min="18" max="18" width="6.8515625" style="2" customWidth="1"/>
    <col min="19" max="20" width="6.421875" style="2" customWidth="1"/>
    <col min="21" max="23" width="6.00390625" style="2" customWidth="1"/>
    <col min="24" max="24" width="7.57421875" style="2" customWidth="1"/>
    <col min="25" max="16384" width="9.8515625" style="2" customWidth="1"/>
  </cols>
  <sheetData>
    <row r="1" spans="1:30" ht="12.75">
      <c r="A1" s="17" t="s">
        <v>136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"/>
      <c r="Z1" s="1"/>
      <c r="AA1" s="1"/>
      <c r="AB1" s="1"/>
      <c r="AC1" s="1"/>
      <c r="AD1" s="1"/>
    </row>
    <row r="2" spans="1:24" ht="12.75">
      <c r="A2" s="19" t="s">
        <v>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4" spans="1:37" s="4" customFormat="1" ht="12.75">
      <c r="A4" s="10" t="s">
        <v>0</v>
      </c>
      <c r="B4" s="3" t="s">
        <v>118</v>
      </c>
      <c r="C4" s="3" t="s">
        <v>29</v>
      </c>
      <c r="D4" s="3" t="s">
        <v>46</v>
      </c>
      <c r="E4" s="3" t="s">
        <v>34</v>
      </c>
      <c r="F4" s="3" t="s">
        <v>66</v>
      </c>
      <c r="G4" s="3" t="s">
        <v>30</v>
      </c>
      <c r="H4" s="3" t="s">
        <v>31</v>
      </c>
      <c r="I4" s="3" t="s">
        <v>81</v>
      </c>
      <c r="J4" s="3" t="s">
        <v>79</v>
      </c>
      <c r="K4" s="3" t="s">
        <v>33</v>
      </c>
      <c r="L4" s="3" t="s">
        <v>35</v>
      </c>
      <c r="M4" s="3" t="s">
        <v>36</v>
      </c>
      <c r="N4" s="3" t="s">
        <v>37</v>
      </c>
      <c r="O4" s="3" t="s">
        <v>38</v>
      </c>
      <c r="P4" s="3" t="s">
        <v>39</v>
      </c>
      <c r="Q4" s="3" t="s">
        <v>40</v>
      </c>
      <c r="R4" s="3" t="s">
        <v>83</v>
      </c>
      <c r="S4" s="3" t="s">
        <v>59</v>
      </c>
      <c r="T4" s="14" t="s">
        <v>112</v>
      </c>
      <c r="U4" s="3" t="s">
        <v>48</v>
      </c>
      <c r="V4" s="3" t="s">
        <v>134</v>
      </c>
      <c r="W4" s="3" t="s">
        <v>41</v>
      </c>
      <c r="X4" s="3" t="s">
        <v>42</v>
      </c>
      <c r="Y4" s="3"/>
      <c r="Z4" s="3"/>
      <c r="AA4" s="3"/>
      <c r="AB4" s="3"/>
      <c r="AC4" s="3"/>
      <c r="AD4" s="3"/>
      <c r="AE4" s="3"/>
      <c r="AF4" s="3"/>
      <c r="AJ4" s="3"/>
      <c r="AK4" s="3"/>
    </row>
    <row r="5" spans="1:32" ht="12.75">
      <c r="A5" s="1"/>
      <c r="B5" s="1"/>
      <c r="Y5" s="1"/>
      <c r="Z5" s="1"/>
      <c r="AA5" s="1"/>
      <c r="AB5" s="1"/>
      <c r="AC5" s="1"/>
      <c r="AD5" s="1"/>
      <c r="AE5" s="1"/>
      <c r="AF5" s="1"/>
    </row>
    <row r="6" spans="1:32" ht="12.75">
      <c r="A6" s="7" t="s">
        <v>91</v>
      </c>
      <c r="B6" s="7"/>
      <c r="Y6" s="1"/>
      <c r="Z6" s="1"/>
      <c r="AA6" s="1"/>
      <c r="AB6" s="1"/>
      <c r="AC6" s="1"/>
      <c r="AD6" s="1"/>
      <c r="AE6" s="1"/>
      <c r="AF6" s="1"/>
    </row>
    <row r="7" spans="1:25" ht="12.75">
      <c r="A7" s="6" t="s">
        <v>1</v>
      </c>
      <c r="B7" s="6">
        <v>0</v>
      </c>
      <c r="C7" s="6">
        <v>0</v>
      </c>
      <c r="D7" s="6">
        <v>0</v>
      </c>
      <c r="E7" s="6">
        <v>23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f>SUM(B7:W7)</f>
        <v>23</v>
      </c>
      <c r="Y7" s="9"/>
    </row>
    <row r="8" spans="1:25" ht="12.75">
      <c r="A8" s="6" t="s">
        <v>70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f>SUM(C8:W8)</f>
        <v>0</v>
      </c>
      <c r="Y8" s="9"/>
    </row>
    <row r="9" spans="1:25" ht="12.75">
      <c r="A9" s="15" t="s">
        <v>129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SUM(C9:W9)</f>
        <v>0</v>
      </c>
      <c r="Y9" s="9"/>
    </row>
    <row r="10" spans="1:25" ht="12.75">
      <c r="A10" s="2" t="s">
        <v>111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9</v>
      </c>
      <c r="U10" s="2">
        <v>0</v>
      </c>
      <c r="V10" s="6">
        <v>0</v>
      </c>
      <c r="W10" s="2">
        <v>0</v>
      </c>
      <c r="X10" s="6">
        <f>SUM(C10:W10)</f>
        <v>9</v>
      </c>
      <c r="Y10" s="9"/>
    </row>
    <row r="11" spans="1:24" ht="12.75">
      <c r="A11" s="11" t="s">
        <v>2</v>
      </c>
      <c r="B11" s="7">
        <f aca="true" t="shared" si="0" ref="B11:X11">SUM(B7:B10)</f>
        <v>0</v>
      </c>
      <c r="C11" s="7">
        <f t="shared" si="0"/>
        <v>0</v>
      </c>
      <c r="D11" s="7">
        <f t="shared" si="0"/>
        <v>0</v>
      </c>
      <c r="E11" s="7">
        <f t="shared" si="0"/>
        <v>23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9</v>
      </c>
      <c r="U11" s="7">
        <f t="shared" si="0"/>
        <v>0</v>
      </c>
      <c r="V11" s="7">
        <f t="shared" si="0"/>
        <v>0</v>
      </c>
      <c r="W11" s="7">
        <f t="shared" si="0"/>
        <v>0</v>
      </c>
      <c r="X11" s="7">
        <f t="shared" si="0"/>
        <v>32</v>
      </c>
    </row>
    <row r="12" spans="1:32" ht="12.75">
      <c r="A12" s="1"/>
      <c r="B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7" t="s">
        <v>94</v>
      </c>
      <c r="B13" s="7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7" t="s">
        <v>95</v>
      </c>
      <c r="B14" s="7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6" t="s">
        <v>68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6">
        <v>0</v>
      </c>
      <c r="W15" s="2">
        <v>6</v>
      </c>
      <c r="X15" s="6">
        <f aca="true" t="shared" si="1" ref="X15:X43">SUM(B15:W15)</f>
        <v>6</v>
      </c>
      <c r="Y15" s="1"/>
      <c r="Z15" s="1"/>
      <c r="AA15" s="1"/>
      <c r="AB15" s="1"/>
      <c r="AC15" s="1"/>
      <c r="AD15" s="1"/>
      <c r="AE15" s="1"/>
      <c r="AF15" s="1"/>
    </row>
    <row r="16" spans="1:24" ht="12.75">
      <c r="A16" s="2" t="s">
        <v>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8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6">
        <v>0</v>
      </c>
      <c r="W16" s="2">
        <v>0</v>
      </c>
      <c r="X16" s="6">
        <f t="shared" si="1"/>
        <v>8</v>
      </c>
    </row>
    <row r="17" spans="1:24" ht="12.75">
      <c r="A17" s="15" t="s">
        <v>119</v>
      </c>
      <c r="B17" s="2">
        <v>0</v>
      </c>
      <c r="C17" s="2">
        <v>4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6">
        <v>0</v>
      </c>
      <c r="W17" s="2">
        <v>0</v>
      </c>
      <c r="X17" s="6">
        <f t="shared" si="1"/>
        <v>4</v>
      </c>
    </row>
    <row r="18" spans="1:24" ht="12.75">
      <c r="A18" s="2" t="s">
        <v>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4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6">
        <v>0</v>
      </c>
      <c r="W18" s="2">
        <v>3</v>
      </c>
      <c r="X18" s="6">
        <f t="shared" si="1"/>
        <v>7</v>
      </c>
    </row>
    <row r="19" spans="1:24" ht="12.75">
      <c r="A19" s="2" t="s">
        <v>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6">
        <v>0</v>
      </c>
      <c r="W19" s="2">
        <v>0</v>
      </c>
      <c r="X19" s="6">
        <f t="shared" si="1"/>
        <v>12</v>
      </c>
    </row>
    <row r="20" spans="1:24" ht="12.75">
      <c r="A20" s="2" t="s">
        <v>62</v>
      </c>
      <c r="B20" s="2">
        <v>0</v>
      </c>
      <c r="C20" s="2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6">
        <v>0</v>
      </c>
      <c r="W20" s="2">
        <v>0</v>
      </c>
      <c r="X20" s="6">
        <f t="shared" si="1"/>
        <v>10</v>
      </c>
    </row>
    <row r="21" spans="1:24" ht="12.75">
      <c r="A21" s="2" t="s">
        <v>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6">
        <v>0</v>
      </c>
      <c r="W21" s="2">
        <v>0</v>
      </c>
      <c r="X21" s="6">
        <f t="shared" si="1"/>
        <v>7</v>
      </c>
    </row>
    <row r="22" spans="1:24" ht="12.75">
      <c r="A22" s="2" t="s">
        <v>53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9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6">
        <v>0</v>
      </c>
      <c r="W22" s="2">
        <v>0</v>
      </c>
      <c r="X22" s="6">
        <f t="shared" si="1"/>
        <v>9</v>
      </c>
    </row>
    <row r="23" spans="1:24" ht="12.75">
      <c r="A23" s="2" t="s">
        <v>7</v>
      </c>
      <c r="B23" s="2">
        <v>0</v>
      </c>
      <c r="C23" s="2">
        <v>30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6">
        <v>0</v>
      </c>
      <c r="W23" s="2">
        <v>0</v>
      </c>
      <c r="X23" s="6">
        <f t="shared" si="1"/>
        <v>30</v>
      </c>
    </row>
    <row r="24" spans="1:24" ht="12.75">
      <c r="A24" s="2" t="s">
        <v>50</v>
      </c>
      <c r="B24" s="2">
        <v>0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6">
        <v>0</v>
      </c>
      <c r="W24" s="2">
        <v>0</v>
      </c>
      <c r="X24" s="6">
        <f t="shared" si="1"/>
        <v>1</v>
      </c>
    </row>
    <row r="25" spans="1:24" ht="12.75">
      <c r="A25" s="2" t="s">
        <v>80</v>
      </c>
      <c r="B25" s="2">
        <v>0</v>
      </c>
      <c r="C25" s="2">
        <v>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6">
        <v>0</v>
      </c>
      <c r="W25" s="2">
        <v>0</v>
      </c>
      <c r="X25" s="6">
        <f t="shared" si="1"/>
        <v>2</v>
      </c>
    </row>
    <row r="26" spans="1:24" ht="12.75">
      <c r="A26" s="2" t="s">
        <v>8</v>
      </c>
      <c r="B26" s="2">
        <v>0</v>
      </c>
      <c r="C26" s="2">
        <v>9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6">
        <v>0</v>
      </c>
      <c r="W26" s="2">
        <v>5</v>
      </c>
      <c r="X26" s="6">
        <f t="shared" si="1"/>
        <v>14</v>
      </c>
    </row>
    <row r="27" spans="1:24" ht="12.75">
      <c r="A27" s="2" t="s">
        <v>43</v>
      </c>
      <c r="B27" s="2">
        <v>0</v>
      </c>
      <c r="C27" s="2">
        <v>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6">
        <v>0</v>
      </c>
      <c r="W27" s="2">
        <v>0</v>
      </c>
      <c r="X27" s="6">
        <f t="shared" si="1"/>
        <v>5</v>
      </c>
    </row>
    <row r="28" spans="1:24" ht="12.75">
      <c r="A28" s="13" t="s">
        <v>110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6">
        <v>0</v>
      </c>
      <c r="W28" s="2">
        <v>6</v>
      </c>
      <c r="X28" s="6">
        <f t="shared" si="1"/>
        <v>6</v>
      </c>
    </row>
    <row r="29" spans="1:24" ht="12.75">
      <c r="A29" s="2" t="s">
        <v>54</v>
      </c>
      <c r="B29" s="2">
        <v>0</v>
      </c>
      <c r="C29" s="2">
        <v>15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6">
        <v>0</v>
      </c>
      <c r="W29" s="2">
        <v>0</v>
      </c>
      <c r="X29" s="6">
        <f t="shared" si="1"/>
        <v>15</v>
      </c>
    </row>
    <row r="30" spans="1:24" ht="12.75">
      <c r="A30" s="2" t="s">
        <v>106</v>
      </c>
      <c r="B30" s="2">
        <v>0</v>
      </c>
      <c r="C30" s="2">
        <v>9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6">
        <v>0</v>
      </c>
      <c r="W30" s="2">
        <v>0</v>
      </c>
      <c r="X30" s="6">
        <f t="shared" si="1"/>
        <v>9</v>
      </c>
    </row>
    <row r="31" spans="1:24" ht="12.75">
      <c r="A31" s="2" t="s">
        <v>9</v>
      </c>
      <c r="B31" s="2">
        <v>0</v>
      </c>
      <c r="C31" s="2">
        <v>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6">
        <v>0</v>
      </c>
      <c r="W31" s="2">
        <v>0</v>
      </c>
      <c r="X31" s="6">
        <f t="shared" si="1"/>
        <v>2</v>
      </c>
    </row>
    <row r="32" spans="1:24" ht="12.75">
      <c r="A32" s="2" t="s">
        <v>49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6">
        <v>0</v>
      </c>
      <c r="W32" s="2">
        <v>0</v>
      </c>
      <c r="X32" s="6">
        <f t="shared" si="1"/>
        <v>7</v>
      </c>
    </row>
    <row r="33" spans="1:24" ht="12.75">
      <c r="A33" s="2" t="s">
        <v>10</v>
      </c>
      <c r="B33" s="2">
        <v>0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6">
        <v>0</v>
      </c>
      <c r="W33" s="2">
        <v>0</v>
      </c>
      <c r="X33" s="6">
        <f t="shared" si="1"/>
        <v>1</v>
      </c>
    </row>
    <row r="34" spans="1:24" ht="12.75">
      <c r="A34" s="2" t="s">
        <v>115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6">
        <v>0</v>
      </c>
      <c r="W34" s="2">
        <v>4</v>
      </c>
      <c r="X34" s="6">
        <f t="shared" si="1"/>
        <v>4</v>
      </c>
    </row>
    <row r="35" spans="1:24" ht="12.75">
      <c r="A35" s="2" t="s">
        <v>63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8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6">
        <v>0</v>
      </c>
      <c r="W35" s="2">
        <v>2</v>
      </c>
      <c r="X35" s="6">
        <f t="shared" si="1"/>
        <v>10</v>
      </c>
    </row>
    <row r="36" spans="1:24" ht="12.75">
      <c r="A36" s="13" t="s">
        <v>114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6">
        <v>0</v>
      </c>
      <c r="W36" s="2">
        <v>5</v>
      </c>
      <c r="X36" s="6">
        <f t="shared" si="1"/>
        <v>5</v>
      </c>
    </row>
    <row r="37" spans="1:24" ht="12.75">
      <c r="A37" s="13" t="s">
        <v>130</v>
      </c>
      <c r="B37" s="2">
        <v>0</v>
      </c>
      <c r="C37" s="2">
        <v>4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6">
        <v>0</v>
      </c>
      <c r="W37" s="2">
        <v>0</v>
      </c>
      <c r="X37" s="6">
        <f t="shared" si="1"/>
        <v>4</v>
      </c>
    </row>
    <row r="38" spans="1:24" ht="12.75">
      <c r="A38" s="2" t="s">
        <v>72</v>
      </c>
      <c r="B38" s="2">
        <v>0</v>
      </c>
      <c r="C38" s="2">
        <v>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6">
        <v>0</v>
      </c>
      <c r="W38" s="2">
        <v>0</v>
      </c>
      <c r="X38" s="6">
        <f t="shared" si="1"/>
        <v>6</v>
      </c>
    </row>
    <row r="39" spans="1:24" ht="12.75">
      <c r="A39" s="2" t="s">
        <v>96</v>
      </c>
      <c r="B39" s="2">
        <v>0</v>
      </c>
      <c r="C39" s="2">
        <v>13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6">
        <v>0</v>
      </c>
      <c r="W39" s="2">
        <v>0</v>
      </c>
      <c r="X39" s="6">
        <f t="shared" si="1"/>
        <v>13</v>
      </c>
    </row>
    <row r="40" spans="1:24" ht="12.75">
      <c r="A40" s="2" t="s">
        <v>11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6">
        <v>0</v>
      </c>
      <c r="W40" s="2">
        <v>0</v>
      </c>
      <c r="X40" s="6">
        <f t="shared" si="1"/>
        <v>31</v>
      </c>
    </row>
    <row r="41" spans="1:24" ht="12.75">
      <c r="A41" s="9" t="s">
        <v>92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6">
        <v>0</v>
      </c>
      <c r="W41" s="2">
        <v>8</v>
      </c>
      <c r="X41" s="6">
        <f t="shared" si="1"/>
        <v>8</v>
      </c>
    </row>
    <row r="42" spans="1:24" ht="12.75">
      <c r="A42" s="2" t="s">
        <v>71</v>
      </c>
      <c r="B42" s="2">
        <v>0</v>
      </c>
      <c r="C42" s="2">
        <v>2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6">
        <v>0</v>
      </c>
      <c r="W42" s="2">
        <v>0</v>
      </c>
      <c r="X42" s="6">
        <f t="shared" si="1"/>
        <v>2</v>
      </c>
    </row>
    <row r="43" spans="1:24" ht="12.75">
      <c r="A43" s="2" t="s">
        <v>12</v>
      </c>
      <c r="B43" s="2">
        <v>0</v>
      </c>
      <c r="C43" s="2">
        <v>3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6">
        <v>0</v>
      </c>
      <c r="W43" s="2">
        <v>0</v>
      </c>
      <c r="X43" s="6">
        <f t="shared" si="1"/>
        <v>3</v>
      </c>
    </row>
    <row r="44" spans="1:24" ht="12.75">
      <c r="A44" s="2" t="s">
        <v>64</v>
      </c>
      <c r="B44" s="2">
        <v>0</v>
      </c>
      <c r="C44" s="2">
        <v>4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6">
        <v>0</v>
      </c>
      <c r="W44" s="2">
        <v>0</v>
      </c>
      <c r="X44" s="6">
        <f>SUM(B44:W44)</f>
        <v>4</v>
      </c>
    </row>
    <row r="45" spans="1:24" s="12" customFormat="1" ht="12.75">
      <c r="A45" s="11" t="s">
        <v>2</v>
      </c>
      <c r="B45" s="11">
        <f aca="true" t="shared" si="2" ref="B45:W45">SUM(B15:B44)</f>
        <v>0</v>
      </c>
      <c r="C45" s="11">
        <f t="shared" si="2"/>
        <v>120</v>
      </c>
      <c r="D45" s="11">
        <f t="shared" si="2"/>
        <v>0</v>
      </c>
      <c r="E45" s="11">
        <f t="shared" si="2"/>
        <v>0</v>
      </c>
      <c r="F45" s="11">
        <f t="shared" si="2"/>
        <v>0</v>
      </c>
      <c r="G45" s="11">
        <f t="shared" si="2"/>
        <v>0</v>
      </c>
      <c r="H45" s="11">
        <f t="shared" si="2"/>
        <v>0</v>
      </c>
      <c r="I45" s="11">
        <f t="shared" si="2"/>
        <v>0</v>
      </c>
      <c r="J45" s="11">
        <f t="shared" si="2"/>
        <v>31</v>
      </c>
      <c r="K45" s="11">
        <f t="shared" si="2"/>
        <v>55</v>
      </c>
      <c r="L45" s="11">
        <f t="shared" si="2"/>
        <v>0</v>
      </c>
      <c r="M45" s="11">
        <f t="shared" si="2"/>
        <v>0</v>
      </c>
      <c r="N45" s="11">
        <f t="shared" si="2"/>
        <v>0</v>
      </c>
      <c r="O45" s="11">
        <f t="shared" si="2"/>
        <v>0</v>
      </c>
      <c r="P45" s="11">
        <f t="shared" si="2"/>
        <v>0</v>
      </c>
      <c r="Q45" s="11">
        <f t="shared" si="2"/>
        <v>0</v>
      </c>
      <c r="R45" s="11">
        <f t="shared" si="2"/>
        <v>0</v>
      </c>
      <c r="S45" s="11">
        <f t="shared" si="2"/>
        <v>0</v>
      </c>
      <c r="T45" s="11">
        <f t="shared" si="2"/>
        <v>0</v>
      </c>
      <c r="U45" s="11">
        <f t="shared" si="2"/>
        <v>0</v>
      </c>
      <c r="V45" s="11">
        <f t="shared" si="2"/>
        <v>0</v>
      </c>
      <c r="W45" s="11">
        <f t="shared" si="2"/>
        <v>39</v>
      </c>
      <c r="X45" s="11">
        <f>SUM(B45:W45)</f>
        <v>245</v>
      </c>
    </row>
    <row r="47" spans="1:2" ht="12.75">
      <c r="A47" s="1" t="s">
        <v>13</v>
      </c>
      <c r="B47" s="1"/>
    </row>
    <row r="48" spans="1:2" ht="12.75">
      <c r="A48" s="1" t="s">
        <v>14</v>
      </c>
      <c r="B48" s="1"/>
    </row>
    <row r="49" spans="1:24" ht="12.75">
      <c r="A49" s="1" t="s">
        <v>84</v>
      </c>
      <c r="B49" s="15">
        <v>0</v>
      </c>
      <c r="C49" s="2">
        <v>0</v>
      </c>
      <c r="D49" s="2">
        <v>94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6">
        <f aca="true" t="shared" si="3" ref="X49:X54">SUM(C49:W49)</f>
        <v>94</v>
      </c>
    </row>
    <row r="50" spans="1:24" ht="12.75">
      <c r="A50" s="2" t="s">
        <v>15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142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</v>
      </c>
      <c r="X50" s="6">
        <f t="shared" si="3"/>
        <v>147</v>
      </c>
    </row>
    <row r="51" spans="1:24" ht="12.75">
      <c r="A51" s="2" t="s">
        <v>16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18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6">
        <f t="shared" si="3"/>
        <v>18</v>
      </c>
    </row>
    <row r="52" spans="1:24" ht="12.75">
      <c r="A52" s="2" t="s">
        <v>65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32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6">
        <f t="shared" si="3"/>
        <v>32</v>
      </c>
    </row>
    <row r="53" spans="1:24" ht="12.75">
      <c r="A53" s="13" t="s">
        <v>122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6">
        <f t="shared" si="3"/>
        <v>20</v>
      </c>
    </row>
    <row r="54" spans="1:24" ht="12.75">
      <c r="A54" s="2" t="s">
        <v>107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6">
        <f t="shared" si="3"/>
        <v>0</v>
      </c>
    </row>
    <row r="55" spans="1:24" ht="12.75">
      <c r="A55" s="1" t="s">
        <v>2</v>
      </c>
      <c r="B55" s="1">
        <f aca="true" t="shared" si="4" ref="B55:W55">SUM(B49:B54)</f>
        <v>0</v>
      </c>
      <c r="C55" s="1">
        <f t="shared" si="4"/>
        <v>0</v>
      </c>
      <c r="D55" s="1">
        <f t="shared" si="4"/>
        <v>94</v>
      </c>
      <c r="E55" s="1">
        <f t="shared" si="4"/>
        <v>0</v>
      </c>
      <c r="F55" s="1">
        <f t="shared" si="4"/>
        <v>0</v>
      </c>
      <c r="G55" s="1">
        <f t="shared" si="4"/>
        <v>142</v>
      </c>
      <c r="H55" s="1">
        <f t="shared" si="4"/>
        <v>0</v>
      </c>
      <c r="I55" s="1">
        <f t="shared" si="4"/>
        <v>0</v>
      </c>
      <c r="J55" s="1">
        <f t="shared" si="4"/>
        <v>0</v>
      </c>
      <c r="K55" s="1">
        <f t="shared" si="4"/>
        <v>70</v>
      </c>
      <c r="L55" s="1">
        <f t="shared" si="4"/>
        <v>0</v>
      </c>
      <c r="M55" s="1">
        <f t="shared" si="4"/>
        <v>0</v>
      </c>
      <c r="N55" s="1">
        <f t="shared" si="4"/>
        <v>0</v>
      </c>
      <c r="O55" s="1">
        <f t="shared" si="4"/>
        <v>0</v>
      </c>
      <c r="P55" s="1">
        <f t="shared" si="4"/>
        <v>0</v>
      </c>
      <c r="Q55" s="1">
        <f t="shared" si="4"/>
        <v>0</v>
      </c>
      <c r="R55" s="1">
        <f t="shared" si="4"/>
        <v>0</v>
      </c>
      <c r="S55" s="1">
        <f t="shared" si="4"/>
        <v>0</v>
      </c>
      <c r="T55" s="1">
        <f t="shared" si="4"/>
        <v>0</v>
      </c>
      <c r="U55" s="1">
        <f t="shared" si="4"/>
        <v>0</v>
      </c>
      <c r="V55" s="1">
        <f t="shared" si="4"/>
        <v>0</v>
      </c>
      <c r="W55" s="1">
        <f t="shared" si="4"/>
        <v>5</v>
      </c>
      <c r="X55" s="1">
        <f>SUM(D55:W55)</f>
        <v>311</v>
      </c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" s="9" customFormat="1" ht="12.75">
      <c r="A57" s="5" t="s">
        <v>86</v>
      </c>
      <c r="B57" s="5"/>
    </row>
    <row r="58" spans="1:2" s="9" customFormat="1" ht="12.75">
      <c r="A58" s="5" t="s">
        <v>85</v>
      </c>
      <c r="B58" s="5"/>
    </row>
    <row r="59" spans="1:24" ht="12.75">
      <c r="A59" s="9" t="s">
        <v>108</v>
      </c>
      <c r="B59" s="9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17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3</v>
      </c>
      <c r="X59" s="6">
        <f>SUM(C59:W59)</f>
        <v>20</v>
      </c>
    </row>
    <row r="60" spans="1:24" ht="12.75">
      <c r="A60" s="9" t="s">
        <v>116</v>
      </c>
      <c r="B60" s="9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14</v>
      </c>
      <c r="X60" s="6">
        <f>SUM(C60:W60)</f>
        <v>14</v>
      </c>
    </row>
    <row r="61" spans="1:24" s="9" customFormat="1" ht="12.75">
      <c r="A61" s="9" t="s">
        <v>24</v>
      </c>
      <c r="B61" s="9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9">
        <v>227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6">
        <f>SUM(C61:W61)</f>
        <v>227</v>
      </c>
    </row>
    <row r="62" spans="1:24" s="9" customFormat="1" ht="12.75">
      <c r="A62" s="9" t="s">
        <v>52</v>
      </c>
      <c r="B62" s="9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9">
        <v>146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6">
        <f>SUM(C62:W62)</f>
        <v>146</v>
      </c>
    </row>
    <row r="63" spans="1:24" s="9" customFormat="1" ht="12.75">
      <c r="A63" s="7" t="s">
        <v>2</v>
      </c>
      <c r="B63" s="5">
        <f aca="true" t="shared" si="5" ref="B63:X63">SUM(B59:B62)</f>
        <v>0</v>
      </c>
      <c r="C63" s="5">
        <f t="shared" si="5"/>
        <v>0</v>
      </c>
      <c r="D63" s="5">
        <f t="shared" si="5"/>
        <v>0</v>
      </c>
      <c r="E63" s="5">
        <f t="shared" si="5"/>
        <v>0</v>
      </c>
      <c r="F63" s="5">
        <f t="shared" si="5"/>
        <v>0</v>
      </c>
      <c r="G63" s="5">
        <f t="shared" si="5"/>
        <v>0</v>
      </c>
      <c r="H63" s="5">
        <f t="shared" si="5"/>
        <v>0</v>
      </c>
      <c r="I63" s="5">
        <f t="shared" si="5"/>
        <v>0</v>
      </c>
      <c r="J63" s="5">
        <f t="shared" si="5"/>
        <v>0</v>
      </c>
      <c r="K63" s="5">
        <f t="shared" si="5"/>
        <v>390</v>
      </c>
      <c r="L63" s="5">
        <f t="shared" si="5"/>
        <v>0</v>
      </c>
      <c r="M63" s="5">
        <f t="shared" si="5"/>
        <v>0</v>
      </c>
      <c r="N63" s="5">
        <f t="shared" si="5"/>
        <v>0</v>
      </c>
      <c r="O63" s="5">
        <f t="shared" si="5"/>
        <v>0</v>
      </c>
      <c r="P63" s="5">
        <f t="shared" si="5"/>
        <v>0</v>
      </c>
      <c r="Q63" s="5">
        <f t="shared" si="5"/>
        <v>0</v>
      </c>
      <c r="R63" s="5">
        <f t="shared" si="5"/>
        <v>0</v>
      </c>
      <c r="S63" s="5">
        <f t="shared" si="5"/>
        <v>0</v>
      </c>
      <c r="T63" s="5">
        <f t="shared" si="5"/>
        <v>0</v>
      </c>
      <c r="U63" s="5">
        <f t="shared" si="5"/>
        <v>0</v>
      </c>
      <c r="V63" s="5">
        <f t="shared" si="5"/>
        <v>0</v>
      </c>
      <c r="W63" s="5">
        <f t="shared" si="5"/>
        <v>17</v>
      </c>
      <c r="X63" s="7">
        <f t="shared" si="5"/>
        <v>407</v>
      </c>
    </row>
    <row r="65" spans="1:2" ht="12.75">
      <c r="A65" s="1" t="s">
        <v>17</v>
      </c>
      <c r="B65" s="1"/>
    </row>
    <row r="66" spans="1:24" ht="12.75">
      <c r="A66" s="7" t="s">
        <v>104</v>
      </c>
      <c r="B66" s="15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6">
        <f aca="true" t="shared" si="6" ref="X66:X90">SUM(B66:W66)</f>
        <v>0</v>
      </c>
    </row>
    <row r="67" spans="1:24" ht="12.75">
      <c r="A67" s="1" t="s">
        <v>131</v>
      </c>
      <c r="B67" s="15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3</v>
      </c>
      <c r="X67" s="6">
        <f t="shared" si="6"/>
        <v>3</v>
      </c>
    </row>
    <row r="68" spans="1:24" ht="12.75">
      <c r="A68" s="12" t="s">
        <v>128</v>
      </c>
      <c r="B68" s="15">
        <v>0</v>
      </c>
      <c r="C68" s="2">
        <v>6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6">
        <f t="shared" si="6"/>
        <v>6</v>
      </c>
    </row>
    <row r="69" spans="1:24" ht="12.75">
      <c r="A69" s="12" t="s">
        <v>127</v>
      </c>
      <c r="B69" s="15">
        <v>0</v>
      </c>
      <c r="C69" s="2">
        <v>27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6">
        <f t="shared" si="6"/>
        <v>27</v>
      </c>
    </row>
    <row r="70" spans="1:24" ht="12.75">
      <c r="A70" s="2" t="s">
        <v>18</v>
      </c>
      <c r="B70" s="15">
        <v>0</v>
      </c>
      <c r="C70" s="2">
        <v>12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6">
        <f t="shared" si="6"/>
        <v>12</v>
      </c>
    </row>
    <row r="71" spans="1:24" ht="12.75">
      <c r="A71" s="2" t="s">
        <v>87</v>
      </c>
      <c r="B71" s="15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9</v>
      </c>
      <c r="X71" s="6">
        <f t="shared" si="6"/>
        <v>9</v>
      </c>
    </row>
    <row r="72" spans="1:24" ht="12.75">
      <c r="A72" s="2" t="s">
        <v>55</v>
      </c>
      <c r="B72" s="15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6">
        <f t="shared" si="6"/>
        <v>0</v>
      </c>
    </row>
    <row r="73" spans="1:24" ht="12.75">
      <c r="A73" s="2" t="s">
        <v>47</v>
      </c>
      <c r="B73" s="15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8</v>
      </c>
      <c r="V73" s="2">
        <v>0</v>
      </c>
      <c r="W73" s="2">
        <v>0</v>
      </c>
      <c r="X73" s="6">
        <f t="shared" si="6"/>
        <v>8</v>
      </c>
    </row>
    <row r="74" spans="1:24" ht="12.75">
      <c r="A74" s="9" t="s">
        <v>19</v>
      </c>
      <c r="B74" s="15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9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6">
        <f t="shared" si="6"/>
        <v>9</v>
      </c>
    </row>
    <row r="75" spans="1:24" ht="12.75">
      <c r="A75" s="13" t="s">
        <v>20</v>
      </c>
      <c r="B75" s="15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10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6">
        <f t="shared" si="6"/>
        <v>10</v>
      </c>
    </row>
    <row r="76" spans="1:24" s="9" customFormat="1" ht="12.75">
      <c r="A76" s="6" t="s">
        <v>97</v>
      </c>
      <c r="B76" s="15">
        <v>0</v>
      </c>
      <c r="C76" s="13">
        <v>0</v>
      </c>
      <c r="D76" s="13">
        <v>0</v>
      </c>
      <c r="E76" s="2">
        <v>0</v>
      </c>
      <c r="F76" s="2">
        <v>0</v>
      </c>
      <c r="G76" s="13">
        <v>0</v>
      </c>
      <c r="H76" s="13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6">
        <f t="shared" si="6"/>
        <v>0</v>
      </c>
    </row>
    <row r="77" spans="1:24" s="9" customFormat="1" ht="12.75">
      <c r="A77" s="6" t="s">
        <v>113</v>
      </c>
      <c r="B77" s="15">
        <v>0</v>
      </c>
      <c r="C77" s="13">
        <v>0</v>
      </c>
      <c r="D77" s="13">
        <v>0</v>
      </c>
      <c r="E77" s="2">
        <v>0</v>
      </c>
      <c r="F77" s="2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2">
        <v>0</v>
      </c>
      <c r="W77" s="13">
        <v>0</v>
      </c>
      <c r="X77" s="6">
        <f t="shared" si="6"/>
        <v>0</v>
      </c>
    </row>
    <row r="78" spans="1:24" s="9" customFormat="1" ht="12.75">
      <c r="A78" s="15" t="s">
        <v>126</v>
      </c>
      <c r="B78" s="15">
        <v>0</v>
      </c>
      <c r="C78" s="13">
        <v>0</v>
      </c>
      <c r="D78" s="13">
        <v>0</v>
      </c>
      <c r="E78" s="13">
        <v>0</v>
      </c>
      <c r="F78" s="13">
        <v>7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2">
        <v>0</v>
      </c>
      <c r="W78" s="13">
        <v>0</v>
      </c>
      <c r="X78" s="6">
        <f t="shared" si="6"/>
        <v>7</v>
      </c>
    </row>
    <row r="79" spans="1:24" ht="12.75">
      <c r="A79" s="9" t="s">
        <v>98</v>
      </c>
      <c r="B79" s="15">
        <v>0</v>
      </c>
      <c r="C79" s="13">
        <v>0</v>
      </c>
      <c r="D79" s="13">
        <v>0</v>
      </c>
      <c r="E79" s="2">
        <v>0</v>
      </c>
      <c r="F79" s="2">
        <v>21</v>
      </c>
      <c r="G79" s="13">
        <v>0</v>
      </c>
      <c r="H79" s="13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6">
        <f t="shared" si="6"/>
        <v>21</v>
      </c>
    </row>
    <row r="80" spans="1:24" ht="12.75">
      <c r="A80" s="9" t="s">
        <v>99</v>
      </c>
      <c r="B80" s="15">
        <v>0</v>
      </c>
      <c r="C80" s="13">
        <v>0</v>
      </c>
      <c r="D80" s="13">
        <v>0</v>
      </c>
      <c r="E80" s="2">
        <v>0</v>
      </c>
      <c r="F80" s="2">
        <v>11</v>
      </c>
      <c r="G80" s="13">
        <v>0</v>
      </c>
      <c r="H80" s="13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6">
        <f t="shared" si="6"/>
        <v>11</v>
      </c>
    </row>
    <row r="81" spans="1:24" ht="12.75">
      <c r="A81" s="9" t="s">
        <v>100</v>
      </c>
      <c r="B81" s="15">
        <v>0</v>
      </c>
      <c r="C81" s="13">
        <v>0</v>
      </c>
      <c r="D81" s="13">
        <v>0</v>
      </c>
      <c r="E81" s="2">
        <v>0</v>
      </c>
      <c r="F81" s="2">
        <v>7</v>
      </c>
      <c r="G81" s="13">
        <v>0</v>
      </c>
      <c r="H81" s="13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6">
        <f t="shared" si="6"/>
        <v>7</v>
      </c>
    </row>
    <row r="82" spans="1:24" ht="12.75">
      <c r="A82" s="9" t="s">
        <v>101</v>
      </c>
      <c r="B82" s="15">
        <v>0</v>
      </c>
      <c r="C82" s="13">
        <v>0</v>
      </c>
      <c r="D82" s="13">
        <v>0</v>
      </c>
      <c r="E82" s="2">
        <v>0</v>
      </c>
      <c r="F82" s="2">
        <v>19</v>
      </c>
      <c r="G82" s="13">
        <v>0</v>
      </c>
      <c r="H82" s="13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6">
        <f t="shared" si="6"/>
        <v>19</v>
      </c>
    </row>
    <row r="83" spans="1:24" ht="12.75">
      <c r="A83" s="9" t="s">
        <v>102</v>
      </c>
      <c r="B83" s="15">
        <v>0</v>
      </c>
      <c r="C83" s="13">
        <v>0</v>
      </c>
      <c r="D83" s="13">
        <v>0</v>
      </c>
      <c r="E83" s="2">
        <v>0</v>
      </c>
      <c r="F83" s="2">
        <v>20</v>
      </c>
      <c r="G83" s="13">
        <v>0</v>
      </c>
      <c r="H83" s="13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6">
        <f t="shared" si="6"/>
        <v>20</v>
      </c>
    </row>
    <row r="84" spans="1:24" ht="12.75">
      <c r="A84" s="9" t="s">
        <v>103</v>
      </c>
      <c r="B84" s="15">
        <v>0</v>
      </c>
      <c r="C84" s="13">
        <v>0</v>
      </c>
      <c r="D84" s="2">
        <v>0</v>
      </c>
      <c r="E84" s="2">
        <v>0</v>
      </c>
      <c r="F84" s="2">
        <v>13</v>
      </c>
      <c r="G84" s="2">
        <v>0</v>
      </c>
      <c r="H84" s="13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6">
        <f t="shared" si="6"/>
        <v>13</v>
      </c>
    </row>
    <row r="85" spans="1:24" ht="12.75">
      <c r="A85" s="9" t="s">
        <v>109</v>
      </c>
      <c r="B85" s="15">
        <v>0</v>
      </c>
      <c r="C85" s="13">
        <v>0</v>
      </c>
      <c r="D85" s="2">
        <v>0</v>
      </c>
      <c r="E85" s="2">
        <v>0</v>
      </c>
      <c r="F85" s="2">
        <v>0</v>
      </c>
      <c r="G85" s="2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6">
        <f t="shared" si="6"/>
        <v>0</v>
      </c>
    </row>
    <row r="86" spans="1:24" ht="12.75">
      <c r="A86" s="2" t="s">
        <v>76</v>
      </c>
      <c r="B86" s="15">
        <v>0</v>
      </c>
      <c r="C86" s="13">
        <v>0</v>
      </c>
      <c r="D86" s="2">
        <v>0</v>
      </c>
      <c r="E86" s="2">
        <v>0</v>
      </c>
      <c r="F86" s="2">
        <v>0</v>
      </c>
      <c r="G86" s="2">
        <v>0</v>
      </c>
      <c r="H86" s="13">
        <v>9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6">
        <f t="shared" si="6"/>
        <v>9</v>
      </c>
    </row>
    <row r="87" spans="1:24" ht="12.75">
      <c r="A87" s="2" t="s">
        <v>67</v>
      </c>
      <c r="B87" s="15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13">
        <v>16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6">
        <f t="shared" si="6"/>
        <v>16</v>
      </c>
    </row>
    <row r="88" spans="1:24" ht="12.75">
      <c r="A88" s="9" t="s">
        <v>21</v>
      </c>
      <c r="B88" s="15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22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6">
        <f t="shared" si="6"/>
        <v>22</v>
      </c>
    </row>
    <row r="89" spans="1:24" ht="12.75">
      <c r="A89" s="9" t="s">
        <v>22</v>
      </c>
      <c r="B89" s="15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13">
        <v>6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8</v>
      </c>
      <c r="X89" s="6">
        <f t="shared" si="6"/>
        <v>14</v>
      </c>
    </row>
    <row r="90" spans="1:24" ht="12.75">
      <c r="A90" s="9" t="s">
        <v>105</v>
      </c>
      <c r="B90" s="15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13">
        <v>5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6">
        <f t="shared" si="6"/>
        <v>5</v>
      </c>
    </row>
    <row r="91" spans="1:24" s="5" customFormat="1" ht="12.75">
      <c r="A91" s="7" t="s">
        <v>2</v>
      </c>
      <c r="B91" s="7">
        <f aca="true" t="shared" si="7" ref="B91:W91">SUM(B66:B90)</f>
        <v>0</v>
      </c>
      <c r="C91" s="7">
        <f t="shared" si="7"/>
        <v>45</v>
      </c>
      <c r="D91" s="7">
        <f t="shared" si="7"/>
        <v>0</v>
      </c>
      <c r="E91" s="7">
        <f t="shared" si="7"/>
        <v>0</v>
      </c>
      <c r="F91" s="7">
        <f t="shared" si="7"/>
        <v>98</v>
      </c>
      <c r="G91" s="7">
        <f t="shared" si="7"/>
        <v>0</v>
      </c>
      <c r="H91" s="7">
        <f t="shared" si="7"/>
        <v>55</v>
      </c>
      <c r="I91" s="7">
        <f t="shared" si="7"/>
        <v>0</v>
      </c>
      <c r="J91" s="7">
        <f t="shared" si="7"/>
        <v>0</v>
      </c>
      <c r="K91" s="7">
        <f t="shared" si="7"/>
        <v>0</v>
      </c>
      <c r="L91" s="7">
        <f t="shared" si="7"/>
        <v>22</v>
      </c>
      <c r="M91" s="7">
        <f t="shared" si="7"/>
        <v>0</v>
      </c>
      <c r="N91" s="7">
        <f t="shared" si="7"/>
        <v>0</v>
      </c>
      <c r="O91" s="7">
        <f t="shared" si="7"/>
        <v>0</v>
      </c>
      <c r="P91" s="7">
        <f t="shared" si="7"/>
        <v>0</v>
      </c>
      <c r="Q91" s="7">
        <f t="shared" si="7"/>
        <v>0</v>
      </c>
      <c r="R91" s="7">
        <f t="shared" si="7"/>
        <v>0</v>
      </c>
      <c r="S91" s="7">
        <f t="shared" si="7"/>
        <v>0</v>
      </c>
      <c r="T91" s="7">
        <f t="shared" si="7"/>
        <v>0</v>
      </c>
      <c r="U91" s="7">
        <f t="shared" si="7"/>
        <v>8</v>
      </c>
      <c r="V91" s="7">
        <f t="shared" si="7"/>
        <v>0</v>
      </c>
      <c r="W91" s="7">
        <f t="shared" si="7"/>
        <v>20</v>
      </c>
      <c r="X91" s="7">
        <f>SUM(C91:W91)</f>
        <v>248</v>
      </c>
    </row>
    <row r="92" spans="1:23" s="5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41" ht="12.75">
      <c r="A93" s="1" t="s">
        <v>73</v>
      </c>
      <c r="B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15" t="s">
        <v>133</v>
      </c>
      <c r="B94" s="15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2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6">
        <f>SUM(B94:W94)</f>
        <v>2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24" ht="12.75">
      <c r="A95" s="2" t="s">
        <v>23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21</v>
      </c>
      <c r="N95" s="2">
        <v>1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6">
        <f>SUM(B95:W95)</f>
        <v>22</v>
      </c>
    </row>
    <row r="96" spans="1:24" s="12" customFormat="1" ht="12.75">
      <c r="A96" s="15" t="s">
        <v>121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29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2">
        <v>0</v>
      </c>
      <c r="W96" s="12">
        <v>0</v>
      </c>
      <c r="X96" s="6">
        <f aca="true" t="shared" si="8" ref="X96:X102">SUM(B96:W96)</f>
        <v>29</v>
      </c>
    </row>
    <row r="97" spans="1:24" ht="12.75">
      <c r="A97" s="2" t="s">
        <v>25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109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10</v>
      </c>
      <c r="X97" s="6">
        <f t="shared" si="8"/>
        <v>119</v>
      </c>
    </row>
    <row r="98" spans="1:24" ht="12.75">
      <c r="A98" s="2" t="s">
        <v>51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48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6">
        <f t="shared" si="8"/>
        <v>48</v>
      </c>
    </row>
    <row r="99" spans="1:24" ht="12.75">
      <c r="A99" s="13" t="s">
        <v>120</v>
      </c>
      <c r="B99" s="2">
        <v>4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6">
        <f t="shared" si="8"/>
        <v>4</v>
      </c>
    </row>
    <row r="100" spans="1:24" ht="12.75">
      <c r="A100" s="2" t="s">
        <v>77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11</v>
      </c>
      <c r="X100" s="6">
        <f t="shared" si="8"/>
        <v>11</v>
      </c>
    </row>
    <row r="101" spans="1:24" ht="12.75">
      <c r="A101" s="2" t="s">
        <v>78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31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</v>
      </c>
      <c r="X101" s="6">
        <f t="shared" si="8"/>
        <v>36</v>
      </c>
    </row>
    <row r="102" spans="1:24" ht="12.75">
      <c r="A102" s="13" t="s">
        <v>90</v>
      </c>
      <c r="B102" s="13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1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6">
        <f t="shared" si="8"/>
        <v>1</v>
      </c>
    </row>
    <row r="103" spans="1:24" ht="12.75">
      <c r="A103" s="1" t="s">
        <v>2</v>
      </c>
      <c r="B103" s="1">
        <f aca="true" t="shared" si="9" ref="B103:W103">SUM(B94:B102)</f>
        <v>4</v>
      </c>
      <c r="C103" s="1">
        <f t="shared" si="9"/>
        <v>0</v>
      </c>
      <c r="D103" s="1">
        <f t="shared" si="9"/>
        <v>0</v>
      </c>
      <c r="E103" s="1">
        <f t="shared" si="9"/>
        <v>0</v>
      </c>
      <c r="F103" s="1">
        <f t="shared" si="9"/>
        <v>0</v>
      </c>
      <c r="G103" s="1">
        <f t="shared" si="9"/>
        <v>0</v>
      </c>
      <c r="H103" s="1">
        <f t="shared" si="9"/>
        <v>0</v>
      </c>
      <c r="I103" s="1">
        <f t="shared" si="9"/>
        <v>0</v>
      </c>
      <c r="J103" s="1">
        <f t="shared" si="9"/>
        <v>0</v>
      </c>
      <c r="K103" s="1">
        <f t="shared" si="9"/>
        <v>79</v>
      </c>
      <c r="L103" s="1">
        <f t="shared" si="9"/>
        <v>0</v>
      </c>
      <c r="M103" s="1">
        <f t="shared" si="9"/>
        <v>21</v>
      </c>
      <c r="N103" s="1">
        <f t="shared" si="9"/>
        <v>2</v>
      </c>
      <c r="O103" s="1">
        <f t="shared" si="9"/>
        <v>109</v>
      </c>
      <c r="P103" s="1">
        <f t="shared" si="9"/>
        <v>31</v>
      </c>
      <c r="Q103" s="1">
        <f t="shared" si="9"/>
        <v>0</v>
      </c>
      <c r="R103" s="1">
        <f t="shared" si="9"/>
        <v>0</v>
      </c>
      <c r="S103" s="1">
        <f t="shared" si="9"/>
        <v>0</v>
      </c>
      <c r="T103" s="1">
        <f t="shared" si="9"/>
        <v>0</v>
      </c>
      <c r="U103" s="1">
        <f t="shared" si="9"/>
        <v>0</v>
      </c>
      <c r="V103" s="1">
        <f t="shared" si="9"/>
        <v>0</v>
      </c>
      <c r="W103" s="1">
        <f t="shared" si="9"/>
        <v>26</v>
      </c>
      <c r="X103" s="1">
        <f>SUM(X94:X102)</f>
        <v>272</v>
      </c>
    </row>
    <row r="104" spans="25:30" ht="12.75">
      <c r="Y104" s="1"/>
      <c r="Z104" s="1"/>
      <c r="AA104" s="1"/>
      <c r="AB104" s="1"/>
      <c r="AC104" s="1"/>
      <c r="AD104" s="1"/>
    </row>
    <row r="105" spans="1:30" ht="12.75">
      <c r="A105" s="16" t="s">
        <v>124</v>
      </c>
      <c r="Y105" s="1"/>
      <c r="Z105" s="1"/>
      <c r="AA105" s="1"/>
      <c r="AB105" s="1"/>
      <c r="AC105" s="1"/>
      <c r="AD105" s="1"/>
    </row>
    <row r="106" spans="1:30" ht="12.75">
      <c r="A106" s="13" t="s">
        <v>132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24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6">
        <f>SUM(B106:W106)</f>
        <v>24</v>
      </c>
      <c r="Y106" s="1"/>
      <c r="Z106" s="1"/>
      <c r="AA106" s="1"/>
      <c r="AB106" s="1"/>
      <c r="AC106" s="1"/>
      <c r="AD106" s="1"/>
    </row>
    <row r="107" spans="1:30" ht="12.75">
      <c r="A107" s="13" t="s">
        <v>125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22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6">
        <f>SUM(B107:W107)</f>
        <v>22</v>
      </c>
      <c r="Y107" s="1"/>
      <c r="Z107" s="1"/>
      <c r="AA107" s="1"/>
      <c r="AB107" s="1"/>
      <c r="AC107" s="1"/>
      <c r="AD107" s="1"/>
    </row>
    <row r="108" spans="1:30" s="16" customFormat="1" ht="12.75">
      <c r="A108" s="16" t="s">
        <v>2</v>
      </c>
      <c r="B108" s="16">
        <f aca="true" t="shared" si="10" ref="B108:G108">SUM(B106:B107)</f>
        <v>0</v>
      </c>
      <c r="C108" s="16">
        <f t="shared" si="10"/>
        <v>0</v>
      </c>
      <c r="D108" s="16">
        <f t="shared" si="10"/>
        <v>0</v>
      </c>
      <c r="E108" s="16">
        <f t="shared" si="10"/>
        <v>0</v>
      </c>
      <c r="F108" s="16">
        <f t="shared" si="10"/>
        <v>0</v>
      </c>
      <c r="G108" s="16">
        <f t="shared" si="10"/>
        <v>0</v>
      </c>
      <c r="H108" s="16">
        <f aca="true" t="shared" si="11" ref="H108:X108">SUM(H106:H107)</f>
        <v>0</v>
      </c>
      <c r="I108" s="16">
        <f t="shared" si="11"/>
        <v>0</v>
      </c>
      <c r="J108" s="16">
        <f t="shared" si="11"/>
        <v>0</v>
      </c>
      <c r="K108" s="16">
        <f t="shared" si="11"/>
        <v>46</v>
      </c>
      <c r="L108" s="16">
        <f t="shared" si="11"/>
        <v>0</v>
      </c>
      <c r="M108" s="16">
        <f t="shared" si="11"/>
        <v>0</v>
      </c>
      <c r="N108" s="16">
        <f t="shared" si="11"/>
        <v>0</v>
      </c>
      <c r="O108" s="16">
        <f t="shared" si="11"/>
        <v>0</v>
      </c>
      <c r="P108" s="16">
        <f t="shared" si="11"/>
        <v>0</v>
      </c>
      <c r="Q108" s="16">
        <f t="shared" si="11"/>
        <v>0</v>
      </c>
      <c r="R108" s="16">
        <f t="shared" si="11"/>
        <v>0</v>
      </c>
      <c r="S108" s="16">
        <f t="shared" si="11"/>
        <v>0</v>
      </c>
      <c r="T108" s="16">
        <f t="shared" si="11"/>
        <v>0</v>
      </c>
      <c r="U108" s="16">
        <f t="shared" si="11"/>
        <v>0</v>
      </c>
      <c r="V108" s="16">
        <f t="shared" si="11"/>
        <v>0</v>
      </c>
      <c r="W108" s="16">
        <f t="shared" si="11"/>
        <v>0</v>
      </c>
      <c r="X108" s="16">
        <f t="shared" si="11"/>
        <v>46</v>
      </c>
      <c r="Y108" s="1"/>
      <c r="Z108" s="1"/>
      <c r="AA108" s="1"/>
      <c r="AB108" s="1"/>
      <c r="AC108" s="1"/>
      <c r="AD108" s="1"/>
    </row>
    <row r="109" spans="25:30" ht="12.75">
      <c r="Y109" s="1"/>
      <c r="Z109" s="1"/>
      <c r="AA109" s="1"/>
      <c r="AB109" s="1"/>
      <c r="AC109" s="1"/>
      <c r="AD109" s="1"/>
    </row>
    <row r="110" spans="1:2" ht="12.75">
      <c r="A110" s="1" t="s">
        <v>56</v>
      </c>
      <c r="B110" s="1"/>
    </row>
    <row r="111" spans="1:2" ht="12.75">
      <c r="A111" s="1" t="s">
        <v>57</v>
      </c>
      <c r="B111" s="1"/>
    </row>
    <row r="112" spans="1:2" ht="12.75">
      <c r="A112" s="1"/>
      <c r="B112" s="1"/>
    </row>
    <row r="113" spans="1:24" ht="12.75">
      <c r="A113" s="2" t="s">
        <v>69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6">
        <f aca="true" t="shared" si="12" ref="X113:X118">SUM(B113:W113)</f>
        <v>0</v>
      </c>
    </row>
    <row r="114" spans="1:24" ht="12.75">
      <c r="A114" s="2" t="s">
        <v>44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20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6">
        <f t="shared" si="12"/>
        <v>20</v>
      </c>
    </row>
    <row r="115" spans="1:24" ht="12.75">
      <c r="A115" s="13" t="s">
        <v>93</v>
      </c>
      <c r="B115" s="13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6</v>
      </c>
      <c r="X115" s="6">
        <f t="shared" si="12"/>
        <v>6</v>
      </c>
    </row>
    <row r="116" spans="1:24" ht="12.75">
      <c r="A116" s="13" t="s">
        <v>123</v>
      </c>
      <c r="B116" s="13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20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6">
        <f t="shared" si="12"/>
        <v>20</v>
      </c>
    </row>
    <row r="117" spans="1:24" ht="12.75">
      <c r="A117" s="2" t="s">
        <v>82</v>
      </c>
      <c r="B117" s="13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16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6">
        <f t="shared" si="12"/>
        <v>16</v>
      </c>
    </row>
    <row r="118" spans="1:24" ht="12.75">
      <c r="A118" s="2" t="s">
        <v>60</v>
      </c>
      <c r="B118" s="13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81</v>
      </c>
      <c r="T118" s="2">
        <v>0</v>
      </c>
      <c r="U118" s="2">
        <v>0</v>
      </c>
      <c r="V118" s="2">
        <v>0</v>
      </c>
      <c r="W118" s="2">
        <v>0</v>
      </c>
      <c r="X118" s="6">
        <f t="shared" si="12"/>
        <v>81</v>
      </c>
    </row>
    <row r="119" spans="1:24" s="8" customFormat="1" ht="12.75">
      <c r="A119" s="8" t="s">
        <v>61</v>
      </c>
      <c r="B119" s="5">
        <f aca="true" t="shared" si="13" ref="B119:X119">SUM(B113:B118)</f>
        <v>0</v>
      </c>
      <c r="C119" s="5">
        <f t="shared" si="13"/>
        <v>0</v>
      </c>
      <c r="D119" s="5">
        <f t="shared" si="13"/>
        <v>0</v>
      </c>
      <c r="E119" s="5">
        <f t="shared" si="13"/>
        <v>0</v>
      </c>
      <c r="F119" s="5">
        <f t="shared" si="13"/>
        <v>0</v>
      </c>
      <c r="G119" s="5">
        <f t="shared" si="13"/>
        <v>0</v>
      </c>
      <c r="H119" s="5">
        <f t="shared" si="13"/>
        <v>0</v>
      </c>
      <c r="I119" s="5">
        <f t="shared" si="13"/>
        <v>20</v>
      </c>
      <c r="J119" s="5">
        <f t="shared" si="13"/>
        <v>0</v>
      </c>
      <c r="K119" s="5">
        <f t="shared" si="13"/>
        <v>20</v>
      </c>
      <c r="L119" s="5">
        <f t="shared" si="13"/>
        <v>0</v>
      </c>
      <c r="M119" s="5">
        <f t="shared" si="13"/>
        <v>0</v>
      </c>
      <c r="N119" s="5">
        <f t="shared" si="13"/>
        <v>0</v>
      </c>
      <c r="O119" s="5">
        <f t="shared" si="13"/>
        <v>0</v>
      </c>
      <c r="P119" s="5">
        <f t="shared" si="13"/>
        <v>0</v>
      </c>
      <c r="Q119" s="5">
        <f t="shared" si="13"/>
        <v>0</v>
      </c>
      <c r="R119" s="5">
        <f t="shared" si="13"/>
        <v>16</v>
      </c>
      <c r="S119" s="5">
        <f t="shared" si="13"/>
        <v>81</v>
      </c>
      <c r="T119" s="5">
        <f t="shared" si="13"/>
        <v>0</v>
      </c>
      <c r="U119" s="5">
        <f t="shared" si="13"/>
        <v>0</v>
      </c>
      <c r="V119" s="5">
        <f t="shared" si="13"/>
        <v>0</v>
      </c>
      <c r="W119" s="5">
        <f t="shared" si="13"/>
        <v>6</v>
      </c>
      <c r="X119" s="5">
        <f t="shared" si="13"/>
        <v>143</v>
      </c>
    </row>
    <row r="120" spans="3:24" s="8" customFormat="1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" s="9" customFormat="1" ht="12.75">
      <c r="A121" s="5" t="s">
        <v>58</v>
      </c>
      <c r="B121" s="5"/>
    </row>
    <row r="122" spans="1:24" ht="12.75">
      <c r="A122" s="2" t="s">
        <v>89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33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6">
        <f>SUM(B122:W122)</f>
        <v>33</v>
      </c>
    </row>
    <row r="123" spans="1:24" ht="12.75">
      <c r="A123" s="2" t="s">
        <v>117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6">
        <f>SUM(B123:W123)</f>
        <v>0</v>
      </c>
    </row>
    <row r="124" spans="1:24" ht="12.75">
      <c r="A124" s="2" t="s">
        <v>26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23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6">
        <f>SUM(B124:W124)</f>
        <v>23</v>
      </c>
    </row>
    <row r="125" spans="1:24" ht="12.75">
      <c r="A125" s="2" t="s">
        <v>135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5</v>
      </c>
      <c r="W125" s="2">
        <v>0</v>
      </c>
      <c r="X125" s="6">
        <f>SUM(B125:W125)</f>
        <v>5</v>
      </c>
    </row>
    <row r="126" spans="1:24" ht="12.75">
      <c r="A126" s="2" t="s">
        <v>88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23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6">
        <f>SUM(B126:W126)</f>
        <v>23</v>
      </c>
    </row>
    <row r="127" spans="1:24" s="8" customFormat="1" ht="12.75">
      <c r="A127" s="8" t="s">
        <v>61</v>
      </c>
      <c r="B127" s="5">
        <f aca="true" t="shared" si="14" ref="B127:X127">SUM(B122:B126)</f>
        <v>0</v>
      </c>
      <c r="C127" s="5">
        <f t="shared" si="14"/>
        <v>0</v>
      </c>
      <c r="D127" s="5">
        <f t="shared" si="14"/>
        <v>0</v>
      </c>
      <c r="E127" s="5">
        <f t="shared" si="14"/>
        <v>0</v>
      </c>
      <c r="F127" s="5">
        <f t="shared" si="14"/>
        <v>0</v>
      </c>
      <c r="G127" s="5">
        <f t="shared" si="14"/>
        <v>0</v>
      </c>
      <c r="H127" s="5">
        <f t="shared" si="14"/>
        <v>0</v>
      </c>
      <c r="I127" s="5">
        <f t="shared" si="14"/>
        <v>0</v>
      </c>
      <c r="J127" s="5">
        <f t="shared" si="14"/>
        <v>0</v>
      </c>
      <c r="K127" s="5">
        <f t="shared" si="14"/>
        <v>0</v>
      </c>
      <c r="L127" s="5">
        <f t="shared" si="14"/>
        <v>0</v>
      </c>
      <c r="M127" s="5">
        <f t="shared" si="14"/>
        <v>0</v>
      </c>
      <c r="N127" s="5">
        <f t="shared" si="14"/>
        <v>0</v>
      </c>
      <c r="O127" s="5">
        <f t="shared" si="14"/>
        <v>0</v>
      </c>
      <c r="P127" s="5">
        <f t="shared" si="14"/>
        <v>0</v>
      </c>
      <c r="Q127" s="5">
        <f t="shared" si="14"/>
        <v>79</v>
      </c>
      <c r="R127" s="5">
        <f t="shared" si="14"/>
        <v>0</v>
      </c>
      <c r="S127" s="5">
        <f t="shared" si="14"/>
        <v>0</v>
      </c>
      <c r="T127" s="5">
        <f t="shared" si="14"/>
        <v>0</v>
      </c>
      <c r="U127" s="5">
        <f t="shared" si="14"/>
        <v>0</v>
      </c>
      <c r="V127" s="5">
        <f t="shared" si="14"/>
        <v>5</v>
      </c>
      <c r="W127" s="5">
        <f t="shared" si="14"/>
        <v>0</v>
      </c>
      <c r="X127" s="5">
        <f t="shared" si="14"/>
        <v>84</v>
      </c>
    </row>
    <row r="128" spans="1:24" ht="12.75">
      <c r="A128" s="1" t="s">
        <v>2</v>
      </c>
      <c r="B128" s="1">
        <f aca="true" t="shared" si="15" ref="B128:X128">+B127+B119</f>
        <v>0</v>
      </c>
      <c r="C128" s="1">
        <f t="shared" si="15"/>
        <v>0</v>
      </c>
      <c r="D128" s="1">
        <f t="shared" si="15"/>
        <v>0</v>
      </c>
      <c r="E128" s="1">
        <f t="shared" si="15"/>
        <v>0</v>
      </c>
      <c r="F128" s="1">
        <f t="shared" si="15"/>
        <v>0</v>
      </c>
      <c r="G128" s="1">
        <f t="shared" si="15"/>
        <v>0</v>
      </c>
      <c r="H128" s="1">
        <f t="shared" si="15"/>
        <v>0</v>
      </c>
      <c r="I128" s="1">
        <f t="shared" si="15"/>
        <v>20</v>
      </c>
      <c r="J128" s="1">
        <f t="shared" si="15"/>
        <v>0</v>
      </c>
      <c r="K128" s="1">
        <f t="shared" si="15"/>
        <v>20</v>
      </c>
      <c r="L128" s="1">
        <f t="shared" si="15"/>
        <v>0</v>
      </c>
      <c r="M128" s="1">
        <f t="shared" si="15"/>
        <v>0</v>
      </c>
      <c r="N128" s="1">
        <f t="shared" si="15"/>
        <v>0</v>
      </c>
      <c r="O128" s="1">
        <f t="shared" si="15"/>
        <v>0</v>
      </c>
      <c r="P128" s="1">
        <f t="shared" si="15"/>
        <v>0</v>
      </c>
      <c r="Q128" s="1">
        <f t="shared" si="15"/>
        <v>79</v>
      </c>
      <c r="R128" s="1">
        <f t="shared" si="15"/>
        <v>16</v>
      </c>
      <c r="S128" s="1">
        <f t="shared" si="15"/>
        <v>81</v>
      </c>
      <c r="T128" s="1">
        <f t="shared" si="15"/>
        <v>0</v>
      </c>
      <c r="U128" s="1">
        <f t="shared" si="15"/>
        <v>0</v>
      </c>
      <c r="V128" s="1">
        <f t="shared" si="15"/>
        <v>5</v>
      </c>
      <c r="W128" s="1">
        <f t="shared" si="15"/>
        <v>6</v>
      </c>
      <c r="X128" s="1">
        <f t="shared" si="15"/>
        <v>227</v>
      </c>
    </row>
    <row r="131" spans="1:24" ht="12.75">
      <c r="A131" s="7" t="s">
        <v>27</v>
      </c>
      <c r="B131" s="5">
        <f aca="true" t="shared" si="16" ref="B131:X131">+B128+B103+B91+B63+B55+B45+B11+B108</f>
        <v>4</v>
      </c>
      <c r="C131" s="5">
        <f t="shared" si="16"/>
        <v>165</v>
      </c>
      <c r="D131" s="5">
        <f t="shared" si="16"/>
        <v>94</v>
      </c>
      <c r="E131" s="5">
        <f t="shared" si="16"/>
        <v>23</v>
      </c>
      <c r="F131" s="5">
        <f t="shared" si="16"/>
        <v>98</v>
      </c>
      <c r="G131" s="5">
        <f t="shared" si="16"/>
        <v>142</v>
      </c>
      <c r="H131" s="5">
        <f t="shared" si="16"/>
        <v>55</v>
      </c>
      <c r="I131" s="5">
        <f t="shared" si="16"/>
        <v>20</v>
      </c>
      <c r="J131" s="5">
        <f t="shared" si="16"/>
        <v>31</v>
      </c>
      <c r="K131" s="5">
        <f t="shared" si="16"/>
        <v>660</v>
      </c>
      <c r="L131" s="5">
        <f t="shared" si="16"/>
        <v>22</v>
      </c>
      <c r="M131" s="5">
        <f t="shared" si="16"/>
        <v>21</v>
      </c>
      <c r="N131" s="5">
        <f t="shared" si="16"/>
        <v>2</v>
      </c>
      <c r="O131" s="5">
        <f t="shared" si="16"/>
        <v>109</v>
      </c>
      <c r="P131" s="5">
        <f t="shared" si="16"/>
        <v>31</v>
      </c>
      <c r="Q131" s="5">
        <f t="shared" si="16"/>
        <v>79</v>
      </c>
      <c r="R131" s="5">
        <f t="shared" si="16"/>
        <v>16</v>
      </c>
      <c r="S131" s="5">
        <f t="shared" si="16"/>
        <v>81</v>
      </c>
      <c r="T131" s="5">
        <f t="shared" si="16"/>
        <v>9</v>
      </c>
      <c r="U131" s="5">
        <f t="shared" si="16"/>
        <v>8</v>
      </c>
      <c r="V131" s="5">
        <f t="shared" si="16"/>
        <v>5</v>
      </c>
      <c r="W131" s="5">
        <f t="shared" si="16"/>
        <v>113</v>
      </c>
      <c r="X131" s="5">
        <f t="shared" si="16"/>
        <v>1788</v>
      </c>
    </row>
    <row r="133" ht="12.75">
      <c r="A133" s="2" t="s">
        <v>45</v>
      </c>
    </row>
    <row r="134" spans="21:22" ht="12.75">
      <c r="U134" s="1" t="s">
        <v>74</v>
      </c>
      <c r="V134" s="1"/>
    </row>
    <row r="141" spans="19:22" ht="12.75">
      <c r="S141" s="1"/>
      <c r="T141" s="1"/>
      <c r="U141" s="1"/>
      <c r="V141" s="1"/>
    </row>
    <row r="166" ht="12.75">
      <c r="H166" s="2" t="s">
        <v>32</v>
      </c>
    </row>
    <row r="168" ht="12.75">
      <c r="A168" s="2" t="s">
        <v>28</v>
      </c>
    </row>
  </sheetData>
  <sheetProtection/>
  <mergeCells count="2">
    <mergeCell ref="A1:X1"/>
    <mergeCell ref="A2:X2"/>
  </mergeCells>
  <printOptions horizontalCentered="1"/>
  <pageMargins left="0.1" right="0.17" top="0.42" bottom="0" header="0.25" footer="0"/>
  <pageSetup horizontalDpi="300" verticalDpi="300" orientation="landscape" scale="68" r:id="rId1"/>
  <rowBreaks count="2" manualBreakCount="2">
    <brk id="63" max="22" man="1"/>
    <brk id="12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2014-07-23T21:12:46Z</cp:lastPrinted>
  <dcterms:created xsi:type="dcterms:W3CDTF">1998-07-31T15:39:08Z</dcterms:created>
  <dcterms:modified xsi:type="dcterms:W3CDTF">2016-10-28T01:41:05Z</dcterms:modified>
  <cp:category/>
  <cp:version/>
  <cp:contentType/>
  <cp:contentStatus/>
</cp:coreProperties>
</file>