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930" windowWidth="12855" windowHeight="5115" tabRatio="500" activeTab="0"/>
  </bookViews>
  <sheets>
    <sheet name="A" sheetId="1" r:id="rId1"/>
  </sheets>
  <definedNames>
    <definedName name="_xlnm.Print_Area" localSheetId="0">'A'!$A$1:$T$140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<sst xmlns="http://schemas.openxmlformats.org/spreadsheetml/2006/main" count="121" uniqueCount="111">
  <si>
    <t>COLLEGE</t>
  </si>
  <si>
    <t xml:space="preserve">   Architecture</t>
  </si>
  <si>
    <t xml:space="preserve">      Total</t>
  </si>
  <si>
    <t xml:space="preserve">   Anthropology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</si>
  <si>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</si>
  <si>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</si>
  <si>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</si>
  <si>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</si>
  <si>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</si>
  <si>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</si>
  <si>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</si>
  <si>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</si>
  <si>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</si>
  <si>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</si>
  <si>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</si>
  <si>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History</t>
  </si>
  <si>
    <t xml:space="preserve">   Mathematics</t>
  </si>
  <si>
    <t xml:space="preserve">   Music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</si>
  <si>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</si>
  <si>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</si>
  <si>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</si>
  <si>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</si>
  <si>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</si>
  <si>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Social Work</t>
  </si>
  <si>
    <t xml:space="preserve">   Sociology</t>
  </si>
  <si>
    <t xml:space="preserve">   Spanish</t>
  </si>
  <si>
    <t>COLLEGE OF BUSINESS</t>
  </si>
  <si>
    <t xml:space="preserve">  ADMINISTRATION</t>
  </si>
  <si>
    <t xml:space="preserve">   Accounting</t>
  </si>
  <si>
    <t xml:space="preserve">   Economics</t>
  </si>
  <si>
    <t xml:space="preserve">   Finance &amp; Business Law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</si>
  <si>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</si>
  <si>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</si>
  <si>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</si>
  <si>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</si>
  <si>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</si>
  <si>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</si>
  <si>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</si>
  <si>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</si>
  <si>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</si>
  <si>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Special Education</t>
  </si>
  <si>
    <t>COLLEGE OF ENGINEERING</t>
  </si>
  <si>
    <t xml:space="preserve">   Civil Engineering</t>
  </si>
  <si>
    <t xml:space="preserve">   Computer Science</t>
  </si>
  <si>
    <t xml:space="preserve">   Electrical Engineering</t>
  </si>
  <si>
    <t xml:space="preserve">   Nursing</t>
  </si>
  <si>
    <t xml:space="preserve">   Nursing-Pathway Program</t>
  </si>
  <si>
    <t>GRAND TOTAL</t>
  </si>
  <si>
    <t xml:space="preserve">     </t>
  </si>
  <si>
    <t>BA</t>
  </si>
  <si>
    <t>BARCH</t>
  </si>
  <si>
    <t xml:space="preserve"> </t>
  </si>
  <si>
    <t>BFA</t>
  </si>
  <si>
    <t>BM</t>
  </si>
  <si>
    <t>BS</t>
  </si>
  <si>
    <t xml:space="preserve"> BSBA</t>
  </si>
  <si>
    <t xml:space="preserve"> BSCE</t>
  </si>
  <si>
    <t xml:space="preserve"> BSEE</t>
  </si>
  <si>
    <t xml:space="preserve"> BSET</t>
  </si>
  <si>
    <t xml:space="preserve"> BSME</t>
  </si>
  <si>
    <t>BSN</t>
  </si>
  <si>
    <t>BSW</t>
  </si>
  <si>
    <t xml:space="preserve"> TOTAL</t>
  </si>
  <si>
    <t xml:space="preserve">   Religious Studies</t>
  </si>
  <si>
    <t>Source:  Information from the Office of the Registrar and the Institutional Research Office files.</t>
  </si>
  <si>
    <t xml:space="preserve">   Computer Engineering</t>
  </si>
  <si>
    <t xml:space="preserve">   International Studies</t>
  </si>
  <si>
    <t>COLLEGE OF HEALTH &amp;</t>
  </si>
  <si>
    <t xml:space="preserve">  HUMAN SERVICES</t>
  </si>
  <si>
    <t xml:space="preserve">   Athletic Training</t>
  </si>
  <si>
    <t xml:space="preserve">      Subtotal</t>
  </si>
  <si>
    <t>School of Nursing</t>
  </si>
  <si>
    <t xml:space="preserve">   Music Performance</t>
  </si>
  <si>
    <t xml:space="preserve">   Theatre</t>
  </si>
  <si>
    <t xml:space="preserve">   German</t>
  </si>
  <si>
    <t xml:space="preserve">   Africana Studies</t>
  </si>
  <si>
    <t xml:space="preserve">   Latin-American Studies</t>
  </si>
  <si>
    <t xml:space="preserve">   Exercise Science</t>
  </si>
  <si>
    <t xml:space="preserve">   Civil Egr Technology</t>
  </si>
  <si>
    <t xml:space="preserve">   Electrical Egr Technology</t>
  </si>
  <si>
    <t xml:space="preserve">   Fire Safety Egr Technology</t>
  </si>
  <si>
    <t xml:space="preserve">   Mechanical Egr &amp; Egr Science</t>
  </si>
  <si>
    <t xml:space="preserve">   Mechanical Egr Technology</t>
  </si>
  <si>
    <t xml:space="preserve">   Software &amp; Information Systems</t>
  </si>
  <si>
    <t>Table VII-2a</t>
  </si>
  <si>
    <t xml:space="preserve">   Dance Education</t>
  </si>
  <si>
    <t xml:space="preserve">   Meteorology</t>
  </si>
  <si>
    <t xml:space="preserve">   Theatre Education</t>
  </si>
  <si>
    <t>BSCPE</t>
  </si>
  <si>
    <t xml:space="preserve">   Art History</t>
  </si>
  <si>
    <t xml:space="preserve">COLLEGE OF COMPUTING AND </t>
  </si>
  <si>
    <t xml:space="preserve">  INFORMATICS</t>
  </si>
  <si>
    <t xml:space="preserve">   Mathematics for Business</t>
  </si>
  <si>
    <t>COLLEGE OF LIBERAL ARTS &amp; SCIENCES</t>
  </si>
  <si>
    <t>COLLEGE OF ARTS &amp; ARCHITECTURE</t>
  </si>
  <si>
    <t>BSCM</t>
  </si>
  <si>
    <t>BSPH</t>
  </si>
  <si>
    <t>BSRT</t>
  </si>
  <si>
    <t xml:space="preserve">   Public Health</t>
  </si>
  <si>
    <t xml:space="preserve">   Respiratory Therapy</t>
  </si>
  <si>
    <t xml:space="preserve">   Japanese</t>
  </si>
  <si>
    <t xml:space="preserve">   Construction Management</t>
  </si>
  <si>
    <t xml:space="preserve">   Systems Engineering</t>
  </si>
  <si>
    <t>BSSE</t>
  </si>
  <si>
    <t xml:space="preserve">   Operation &amp; Supply Chain Mgmt</t>
  </si>
  <si>
    <t xml:space="preserve">   Special Education - DUAL</t>
  </si>
  <si>
    <t xml:space="preserve">   Neurodiagnostic &amp; Sleep Science</t>
  </si>
  <si>
    <t xml:space="preserve">   Health Fitness</t>
  </si>
  <si>
    <t xml:space="preserve">   Environmental Studies</t>
  </si>
  <si>
    <t>UNDERGRADUATE  STUDENTS GRADUATED 2015-2016 BY COLLEGE, DEGREE, AND OPTION</t>
  </si>
  <si>
    <t xml:space="preserve">   Earth &amp; Environmental Science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</si>
</sst>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Blue]General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F195"/>
  <sheetViews>
    <sheetView tabSelected="1" showOutlineSymbols="0" zoomScalePageLayoutView="0" workbookViewId="0" topLeftCell="A1">
      <selection activeCell="A1" sqref="A1:T1"/>
    </sheetView>
  </sheetViews>
  <sheetFormatPr defaultColWidth="9.140625" defaultRowHeight="12.75"/>
  <cols>
    <col min="1" max="1" width="39.140625" style="3" customWidth="1"/>
    <col min="2" max="2" width="2.28125" style="3" customWidth="1"/>
    <col min="3" max="3" width="6.7109375" style="3" customWidth="1"/>
    <col min="4" max="4" width="8.421875" style="3" customWidth="1"/>
    <col min="5" max="7" width="6.7109375" style="3" customWidth="1"/>
    <col min="8" max="10" width="7.57421875" style="3" customWidth="1"/>
    <col min="11" max="11" width="8.00390625" style="4" customWidth="1"/>
    <col min="12" max="14" width="7.57421875" style="3" customWidth="1"/>
    <col min="15" max="18" width="6.7109375" style="3" customWidth="1"/>
    <col min="19" max="19" width="7.57421875" style="3" customWidth="1"/>
    <col min="20" max="20" width="8.8515625" style="3" customWidth="1"/>
    <col min="21" max="247" width="10.28125" style="3" customWidth="1"/>
    <col min="248" max="16384" width="9.140625" style="3" customWidth="1"/>
  </cols>
  <sheetData>
    <row r="1" spans="1:43" ht="15.75" customHeight="1">
      <c r="A1" s="25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.75" customHeight="1">
      <c r="A2" s="26" t="s">
        <v>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ht="12.75">
      <c r="A3" s="2"/>
    </row>
    <row r="6" spans="1:84" ht="12.75">
      <c r="A6" s="2" t="s">
        <v>0</v>
      </c>
      <c r="B6" s="2"/>
      <c r="C6" s="5" t="s">
        <v>49</v>
      </c>
      <c r="D6" s="5" t="s">
        <v>50</v>
      </c>
      <c r="E6" s="5" t="s">
        <v>52</v>
      </c>
      <c r="F6" s="5" t="s">
        <v>53</v>
      </c>
      <c r="G6" s="5" t="s">
        <v>54</v>
      </c>
      <c r="H6" s="5" t="s">
        <v>55</v>
      </c>
      <c r="I6" s="5" t="s">
        <v>56</v>
      </c>
      <c r="J6" s="22" t="s">
        <v>95</v>
      </c>
      <c r="K6" s="5" t="s">
        <v>88</v>
      </c>
      <c r="L6" s="5" t="s">
        <v>57</v>
      </c>
      <c r="M6" s="5" t="s">
        <v>58</v>
      </c>
      <c r="N6" s="5" t="s">
        <v>59</v>
      </c>
      <c r="O6" s="5" t="s">
        <v>60</v>
      </c>
      <c r="P6" s="22" t="s">
        <v>96</v>
      </c>
      <c r="Q6" s="22" t="s">
        <v>97</v>
      </c>
      <c r="R6" s="5" t="s">
        <v>103</v>
      </c>
      <c r="S6" s="5" t="s">
        <v>61</v>
      </c>
      <c r="T6" s="5" t="s">
        <v>62</v>
      </c>
      <c r="U6" s="5"/>
      <c r="V6" s="5"/>
      <c r="W6" s="5"/>
      <c r="X6" s="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8" ht="12.75">
      <c r="A8" s="21" t="s">
        <v>94</v>
      </c>
    </row>
    <row r="9" ht="12.75">
      <c r="A9" s="2"/>
    </row>
    <row r="10" spans="1:26" ht="12.75">
      <c r="A10" s="12" t="s">
        <v>1</v>
      </c>
      <c r="B10" s="2"/>
      <c r="C10" s="11">
        <v>31</v>
      </c>
      <c r="D10" s="11">
        <v>20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7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0">
        <f aca="true" t="shared" si="0" ref="T10:T19">SUM(C10:S10)</f>
        <v>51</v>
      </c>
      <c r="U10" s="2"/>
      <c r="V10" s="2"/>
      <c r="W10" s="2"/>
      <c r="X10" s="2"/>
      <c r="Y10" s="2"/>
      <c r="Z10" s="2"/>
    </row>
    <row r="11" spans="1:26" ht="12.75">
      <c r="A11" s="3" t="s">
        <v>4</v>
      </c>
      <c r="B11" s="2"/>
      <c r="C11" s="11">
        <v>30</v>
      </c>
      <c r="D11" s="11">
        <v>0</v>
      </c>
      <c r="E11" s="11">
        <v>65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7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0">
        <f t="shared" si="0"/>
        <v>95</v>
      </c>
      <c r="U11" s="2"/>
      <c r="V11" s="2"/>
      <c r="W11" s="2"/>
      <c r="X11" s="2"/>
      <c r="Y11" s="2"/>
      <c r="Z11" s="2"/>
    </row>
    <row r="12" spans="1:26" ht="12.75">
      <c r="A12" s="3" t="s">
        <v>89</v>
      </c>
      <c r="B12" s="2"/>
      <c r="C12" s="11">
        <v>5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7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0">
        <f t="shared" si="0"/>
        <v>5</v>
      </c>
      <c r="U12" s="2"/>
      <c r="V12" s="2"/>
      <c r="W12" s="2"/>
      <c r="X12" s="2"/>
      <c r="Y12" s="2"/>
      <c r="Z12" s="2"/>
    </row>
    <row r="13" spans="1:26" ht="12.75">
      <c r="A13" s="3" t="s">
        <v>9</v>
      </c>
      <c r="B13" s="2"/>
      <c r="C13" s="11">
        <v>21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7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0">
        <f t="shared" si="0"/>
        <v>21</v>
      </c>
      <c r="U13" s="2"/>
      <c r="V13" s="2"/>
      <c r="W13" s="2"/>
      <c r="X13" s="2"/>
      <c r="Y13" s="2"/>
      <c r="Z13" s="2"/>
    </row>
    <row r="14" spans="1:26" ht="12.75">
      <c r="A14" s="3" t="s">
        <v>85</v>
      </c>
      <c r="B14" s="2"/>
      <c r="C14" s="11">
        <v>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7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0">
        <f t="shared" si="0"/>
        <v>4</v>
      </c>
      <c r="U14" s="2"/>
      <c r="V14" s="2"/>
      <c r="W14" s="2"/>
      <c r="X14" s="2"/>
      <c r="Y14" s="2"/>
      <c r="Z14" s="2"/>
    </row>
    <row r="15" spans="1:26" ht="12.75">
      <c r="A15" s="3" t="s">
        <v>17</v>
      </c>
      <c r="B15" s="2"/>
      <c r="C15" s="11">
        <v>4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7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0">
        <f t="shared" si="0"/>
        <v>5</v>
      </c>
      <c r="U15" s="2"/>
      <c r="V15" s="2"/>
      <c r="W15" s="2"/>
      <c r="X15" s="2"/>
      <c r="Y15" s="2"/>
      <c r="Z15" s="2"/>
    </row>
    <row r="16" spans="1:26" ht="12.75">
      <c r="A16" s="3" t="s">
        <v>18</v>
      </c>
      <c r="B16" s="2"/>
      <c r="C16" s="11">
        <v>0</v>
      </c>
      <c r="D16" s="11">
        <v>0</v>
      </c>
      <c r="E16" s="11">
        <v>0</v>
      </c>
      <c r="F16" s="11">
        <v>5</v>
      </c>
      <c r="G16" s="11">
        <v>0</v>
      </c>
      <c r="H16" s="11">
        <v>0</v>
      </c>
      <c r="I16" s="11">
        <v>0</v>
      </c>
      <c r="J16" s="11">
        <v>0</v>
      </c>
      <c r="K16" s="17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0">
        <f t="shared" si="0"/>
        <v>5</v>
      </c>
      <c r="U16" s="2"/>
      <c r="V16" s="2"/>
      <c r="W16" s="2"/>
      <c r="X16" s="2"/>
      <c r="Y16" s="2"/>
      <c r="Z16" s="2"/>
    </row>
    <row r="17" spans="1:26" ht="12.75">
      <c r="A17" s="3" t="s">
        <v>72</v>
      </c>
      <c r="B17" s="2"/>
      <c r="C17" s="11">
        <v>0</v>
      </c>
      <c r="D17" s="11">
        <v>0</v>
      </c>
      <c r="E17" s="11">
        <v>0</v>
      </c>
      <c r="F17" s="11">
        <v>5</v>
      </c>
      <c r="G17" s="11">
        <v>0</v>
      </c>
      <c r="H17" s="11">
        <v>0</v>
      </c>
      <c r="I17" s="11">
        <v>0</v>
      </c>
      <c r="J17" s="11">
        <v>0</v>
      </c>
      <c r="K17" s="17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0">
        <f t="shared" si="0"/>
        <v>5</v>
      </c>
      <c r="U17" s="2"/>
      <c r="V17" s="2"/>
      <c r="W17" s="2"/>
      <c r="X17" s="2"/>
      <c r="Y17" s="2"/>
      <c r="Z17" s="2"/>
    </row>
    <row r="18" spans="1:26" ht="12.75">
      <c r="A18" s="3" t="s">
        <v>73</v>
      </c>
      <c r="B18" s="2"/>
      <c r="C18" s="11">
        <v>13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7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0">
        <f t="shared" si="0"/>
        <v>13</v>
      </c>
      <c r="U18" s="2"/>
      <c r="V18" s="2"/>
      <c r="W18" s="2"/>
      <c r="X18" s="2"/>
      <c r="Y18" s="2"/>
      <c r="Z18" s="2"/>
    </row>
    <row r="19" spans="1:26" ht="12.75">
      <c r="A19" s="3" t="s">
        <v>87</v>
      </c>
      <c r="B19" s="2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7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0">
        <f t="shared" si="0"/>
        <v>0</v>
      </c>
      <c r="U19" s="2"/>
      <c r="V19" s="2"/>
      <c r="W19" s="2"/>
      <c r="X19" s="2"/>
      <c r="Y19" s="2"/>
      <c r="Z19" s="2"/>
    </row>
    <row r="20" spans="1:26" ht="12.75">
      <c r="A20" s="2" t="s">
        <v>2</v>
      </c>
      <c r="B20" s="2"/>
      <c r="C20" s="10">
        <f aca="true" t="shared" si="1" ref="C20:T20">SUM(C10:C19)</f>
        <v>108</v>
      </c>
      <c r="D20" s="10">
        <f t="shared" si="1"/>
        <v>20</v>
      </c>
      <c r="E20" s="10">
        <f t="shared" si="1"/>
        <v>65</v>
      </c>
      <c r="F20" s="10">
        <f t="shared" si="1"/>
        <v>11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10">
        <f t="shared" si="1"/>
        <v>204</v>
      </c>
      <c r="U20" s="2"/>
      <c r="V20" s="2"/>
      <c r="W20" s="2"/>
      <c r="X20" s="2"/>
      <c r="Y20" s="2"/>
      <c r="Z20" s="2"/>
    </row>
    <row r="21" spans="1:26" ht="12.75">
      <c r="A21" s="12"/>
      <c r="B21" s="2"/>
      <c r="C21" s="8"/>
      <c r="D21" s="8"/>
      <c r="E21" s="8"/>
      <c r="F21" s="8"/>
      <c r="G21" s="8"/>
      <c r="H21" s="8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10"/>
      <c r="U21" s="2"/>
      <c r="V21" s="2"/>
      <c r="W21" s="2"/>
      <c r="X21" s="2"/>
      <c r="Y21" s="2"/>
      <c r="Z21" s="2"/>
    </row>
    <row r="22" spans="1:20" ht="12.75">
      <c r="A22" s="21" t="s">
        <v>93</v>
      </c>
      <c r="C22" s="8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2"/>
      <c r="C23" s="8"/>
      <c r="D23" s="8"/>
      <c r="E23" s="8"/>
      <c r="F23" s="8"/>
      <c r="G23" s="8"/>
      <c r="H23" s="8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" t="s">
        <v>75</v>
      </c>
      <c r="C24" s="6">
        <v>26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0">
        <f aca="true" t="shared" si="2" ref="T24:T51">SUM(C24:S24)</f>
        <v>26</v>
      </c>
    </row>
    <row r="25" spans="1:20" ht="12.75">
      <c r="A25" s="3" t="s">
        <v>3</v>
      </c>
      <c r="C25" s="6">
        <v>34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0">
        <f t="shared" si="2"/>
        <v>34</v>
      </c>
    </row>
    <row r="26" spans="1:20" ht="12.75">
      <c r="A26" s="3" t="s">
        <v>5</v>
      </c>
      <c r="C26" s="3">
        <v>52</v>
      </c>
      <c r="D26" s="6">
        <v>0</v>
      </c>
      <c r="E26" s="6">
        <v>0</v>
      </c>
      <c r="F26" s="6">
        <v>0</v>
      </c>
      <c r="G26" s="11">
        <v>88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10">
        <f t="shared" si="2"/>
        <v>140</v>
      </c>
    </row>
    <row r="27" spans="1:20" ht="12.75">
      <c r="A27" s="3" t="s">
        <v>6</v>
      </c>
      <c r="C27" s="6">
        <v>32</v>
      </c>
      <c r="D27" s="6">
        <v>0</v>
      </c>
      <c r="E27" s="6">
        <v>0</v>
      </c>
      <c r="F27" s="6">
        <v>0</v>
      </c>
      <c r="G27" s="6">
        <v>11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0">
        <f t="shared" si="2"/>
        <v>43</v>
      </c>
    </row>
    <row r="28" spans="1:20" ht="12.75">
      <c r="A28" s="3" t="s">
        <v>7</v>
      </c>
      <c r="C28" s="6">
        <v>320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0">
        <f t="shared" si="2"/>
        <v>320</v>
      </c>
    </row>
    <row r="29" spans="1:20" ht="12.75">
      <c r="A29" s="3" t="s">
        <v>8</v>
      </c>
      <c r="C29" s="6">
        <v>261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0">
        <f t="shared" si="2"/>
        <v>261</v>
      </c>
    </row>
    <row r="30" spans="1:20" ht="12.75">
      <c r="A30" s="3" t="s">
        <v>110</v>
      </c>
      <c r="C30" s="6">
        <v>0</v>
      </c>
      <c r="D30" s="6">
        <v>0</v>
      </c>
      <c r="E30" s="6">
        <v>0</v>
      </c>
      <c r="F30" s="6">
        <v>0</v>
      </c>
      <c r="G30" s="6">
        <v>9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0">
        <f t="shared" si="2"/>
        <v>9</v>
      </c>
    </row>
    <row r="31" spans="1:20" ht="12.75">
      <c r="A31" s="3" t="s">
        <v>10</v>
      </c>
      <c r="C31" s="6">
        <v>4</v>
      </c>
      <c r="D31" s="6">
        <v>0</v>
      </c>
      <c r="E31" s="6">
        <v>0</v>
      </c>
      <c r="F31" s="6">
        <v>0</v>
      </c>
      <c r="G31" s="6">
        <v>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0">
        <f t="shared" si="2"/>
        <v>9</v>
      </c>
    </row>
    <row r="32" spans="1:20" ht="12.75">
      <c r="A32" s="3" t="s">
        <v>11</v>
      </c>
      <c r="C32" s="6">
        <v>114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0">
        <f t="shared" si="2"/>
        <v>114</v>
      </c>
    </row>
    <row r="33" spans="1:20" ht="12.75">
      <c r="A33" s="3" t="s">
        <v>108</v>
      </c>
      <c r="C33" s="6">
        <v>13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0">
        <f t="shared" si="2"/>
        <v>13</v>
      </c>
    </row>
    <row r="34" spans="1:20" ht="12.75">
      <c r="A34" s="3" t="s">
        <v>12</v>
      </c>
      <c r="C34" s="6">
        <v>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10">
        <f t="shared" si="2"/>
        <v>7</v>
      </c>
    </row>
    <row r="35" spans="1:20" ht="12.75">
      <c r="A35" s="3" t="s">
        <v>13</v>
      </c>
      <c r="C35" s="6">
        <v>12</v>
      </c>
      <c r="D35" s="6">
        <v>0</v>
      </c>
      <c r="E35" s="6">
        <v>0</v>
      </c>
      <c r="F35" s="6">
        <v>0</v>
      </c>
      <c r="G35" s="6">
        <v>15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0">
        <f t="shared" si="2"/>
        <v>27</v>
      </c>
    </row>
    <row r="36" spans="1:20" ht="12.75">
      <c r="A36" s="3" t="s">
        <v>14</v>
      </c>
      <c r="C36" s="6">
        <v>0</v>
      </c>
      <c r="D36" s="6">
        <v>0</v>
      </c>
      <c r="E36" s="6">
        <v>0</v>
      </c>
      <c r="F36" s="6">
        <v>0</v>
      </c>
      <c r="G36" s="6">
        <v>15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10">
        <f t="shared" si="2"/>
        <v>15</v>
      </c>
    </row>
    <row r="37" spans="1:20" ht="12.75">
      <c r="A37" s="3" t="s">
        <v>74</v>
      </c>
      <c r="C37" s="6">
        <v>22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0">
        <f t="shared" si="2"/>
        <v>22</v>
      </c>
    </row>
    <row r="38" spans="1:20" ht="12.75">
      <c r="A38" s="3" t="s">
        <v>15</v>
      </c>
      <c r="C38" s="6">
        <v>140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10">
        <f t="shared" si="2"/>
        <v>140</v>
      </c>
    </row>
    <row r="39" spans="1:20" ht="12.75">
      <c r="A39" s="3" t="s">
        <v>66</v>
      </c>
      <c r="C39" s="6">
        <v>39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10">
        <f t="shared" si="2"/>
        <v>39</v>
      </c>
    </row>
    <row r="40" spans="1:20" ht="12.75">
      <c r="A40" s="3" t="s">
        <v>100</v>
      </c>
      <c r="C40" s="6">
        <v>21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10">
        <f t="shared" si="2"/>
        <v>21</v>
      </c>
    </row>
    <row r="41" spans="1:20" ht="12.75">
      <c r="A41" s="3" t="s">
        <v>76</v>
      </c>
      <c r="C41" s="6">
        <v>7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10">
        <f t="shared" si="2"/>
        <v>7</v>
      </c>
    </row>
    <row r="42" spans="1:20" ht="12.75">
      <c r="A42" s="3" t="s">
        <v>16</v>
      </c>
      <c r="C42" s="6">
        <v>47</v>
      </c>
      <c r="D42" s="6">
        <v>0</v>
      </c>
      <c r="E42" s="6">
        <v>0</v>
      </c>
      <c r="F42" s="6">
        <v>0</v>
      </c>
      <c r="G42" s="6">
        <v>28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10">
        <f t="shared" si="2"/>
        <v>75</v>
      </c>
    </row>
    <row r="43" spans="1:20" ht="12.75">
      <c r="A43" s="3" t="s">
        <v>92</v>
      </c>
      <c r="C43" s="6">
        <v>11</v>
      </c>
      <c r="D43" s="6">
        <v>0</v>
      </c>
      <c r="E43" s="6">
        <v>0</v>
      </c>
      <c r="F43" s="6">
        <v>0</v>
      </c>
      <c r="G43" s="6">
        <v>16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10">
        <f t="shared" si="2"/>
        <v>27</v>
      </c>
    </row>
    <row r="44" spans="1:22" ht="12.75">
      <c r="A44" s="3" t="s">
        <v>86</v>
      </c>
      <c r="C44" s="6">
        <v>0</v>
      </c>
      <c r="D44" s="6">
        <v>0</v>
      </c>
      <c r="E44" s="6">
        <v>0</v>
      </c>
      <c r="F44" s="6">
        <v>0</v>
      </c>
      <c r="G44" s="6">
        <v>7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10">
        <f t="shared" si="2"/>
        <v>7</v>
      </c>
      <c r="U44" s="19" t="s">
        <v>51</v>
      </c>
      <c r="V44" s="19" t="s">
        <v>51</v>
      </c>
    </row>
    <row r="45" spans="1:20" ht="12.75">
      <c r="A45" s="3" t="s">
        <v>19</v>
      </c>
      <c r="C45" s="6">
        <v>15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10">
        <f t="shared" si="2"/>
        <v>15</v>
      </c>
    </row>
    <row r="46" spans="1:20" ht="12.75">
      <c r="A46" s="3" t="s">
        <v>20</v>
      </c>
      <c r="C46" s="6">
        <v>0</v>
      </c>
      <c r="D46" s="6">
        <v>0</v>
      </c>
      <c r="E46" s="6">
        <v>0</v>
      </c>
      <c r="F46" s="6">
        <v>0</v>
      </c>
      <c r="G46" s="6">
        <v>16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10">
        <f t="shared" si="2"/>
        <v>16</v>
      </c>
    </row>
    <row r="47" spans="1:20" ht="12.75">
      <c r="A47" s="3" t="s">
        <v>21</v>
      </c>
      <c r="C47" s="6">
        <v>129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10">
        <f t="shared" si="2"/>
        <v>129</v>
      </c>
    </row>
    <row r="48" spans="1:20" ht="12.75">
      <c r="A48" s="3" t="s">
        <v>22</v>
      </c>
      <c r="C48" s="6">
        <v>20</v>
      </c>
      <c r="D48" s="6">
        <v>0</v>
      </c>
      <c r="E48" s="6">
        <v>0</v>
      </c>
      <c r="F48" s="6">
        <v>0</v>
      </c>
      <c r="G48" s="6">
        <v>385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10">
        <f t="shared" si="2"/>
        <v>405</v>
      </c>
    </row>
    <row r="49" spans="1:20" ht="12.75">
      <c r="A49" s="3" t="s">
        <v>63</v>
      </c>
      <c r="C49" s="6">
        <v>24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10">
        <f t="shared" si="2"/>
        <v>24</v>
      </c>
    </row>
    <row r="50" spans="1:20" ht="12.75">
      <c r="A50" s="3" t="s">
        <v>24</v>
      </c>
      <c r="C50" s="6">
        <v>175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10">
        <f t="shared" si="2"/>
        <v>175</v>
      </c>
    </row>
    <row r="51" spans="1:20" ht="12.75">
      <c r="A51" s="3" t="s">
        <v>25</v>
      </c>
      <c r="C51" s="6">
        <v>43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10">
        <f t="shared" si="2"/>
        <v>43</v>
      </c>
    </row>
    <row r="52" spans="1:26" ht="12.75">
      <c r="A52" s="2" t="s">
        <v>2</v>
      </c>
      <c r="C52" s="8">
        <f aca="true" t="shared" si="3" ref="C52:T52">SUM(C24:C51)</f>
        <v>1568</v>
      </c>
      <c r="D52" s="8">
        <f t="shared" si="3"/>
        <v>0</v>
      </c>
      <c r="E52" s="8">
        <f t="shared" si="3"/>
        <v>0</v>
      </c>
      <c r="F52" s="8">
        <f t="shared" si="3"/>
        <v>0</v>
      </c>
      <c r="G52" s="8">
        <f t="shared" si="3"/>
        <v>595</v>
      </c>
      <c r="H52" s="8">
        <f t="shared" si="3"/>
        <v>0</v>
      </c>
      <c r="I52" s="8">
        <f t="shared" si="3"/>
        <v>0</v>
      </c>
      <c r="J52" s="8">
        <f t="shared" si="3"/>
        <v>0</v>
      </c>
      <c r="K52" s="8">
        <f t="shared" si="3"/>
        <v>0</v>
      </c>
      <c r="L52" s="8">
        <f t="shared" si="3"/>
        <v>0</v>
      </c>
      <c r="M52" s="8">
        <f t="shared" si="3"/>
        <v>0</v>
      </c>
      <c r="N52" s="8">
        <f t="shared" si="3"/>
        <v>0</v>
      </c>
      <c r="O52" s="8">
        <f t="shared" si="3"/>
        <v>0</v>
      </c>
      <c r="P52" s="8">
        <f t="shared" si="3"/>
        <v>0</v>
      </c>
      <c r="Q52" s="8">
        <f t="shared" si="3"/>
        <v>0</v>
      </c>
      <c r="R52" s="8">
        <f t="shared" si="3"/>
        <v>0</v>
      </c>
      <c r="S52" s="8">
        <f t="shared" si="3"/>
        <v>0</v>
      </c>
      <c r="T52" s="10">
        <f t="shared" si="3"/>
        <v>2163</v>
      </c>
      <c r="U52" s="8"/>
      <c r="V52" s="8"/>
      <c r="W52" s="8"/>
      <c r="X52" s="8"/>
      <c r="Y52" s="8"/>
      <c r="Z52" s="8"/>
    </row>
    <row r="53" spans="1:26" ht="12.75">
      <c r="A53" s="2"/>
      <c r="C53" s="8"/>
      <c r="D53" s="8"/>
      <c r="E53" s="8"/>
      <c r="F53" s="8"/>
      <c r="G53" s="8"/>
      <c r="H53" s="8"/>
      <c r="I53" s="8"/>
      <c r="J53" s="8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3:20" ht="12.75">
      <c r="C54" s="8"/>
      <c r="D54" s="8"/>
      <c r="E54" s="8"/>
      <c r="F54" s="8"/>
      <c r="G54" s="8"/>
      <c r="H54" s="8"/>
      <c r="I54" s="8"/>
      <c r="J54" s="8"/>
      <c r="K54" s="9"/>
      <c r="L54" s="8"/>
      <c r="M54" s="8"/>
      <c r="O54" s="8"/>
      <c r="P54" s="8"/>
      <c r="Q54" s="8"/>
      <c r="R54" s="8"/>
      <c r="S54" s="8"/>
      <c r="T54" s="8"/>
    </row>
    <row r="55" spans="1:20" ht="12.75">
      <c r="A55" s="2" t="s">
        <v>26</v>
      </c>
      <c r="C55" s="8"/>
      <c r="D55" s="8"/>
      <c r="E55" s="8"/>
      <c r="F55" s="8"/>
      <c r="G55" s="8"/>
      <c r="H55" s="8"/>
      <c r="I55" s="8"/>
      <c r="J55" s="8"/>
      <c r="K55" s="9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2" t="s">
        <v>27</v>
      </c>
      <c r="C56" s="8"/>
      <c r="D56" s="8"/>
      <c r="E56" s="8"/>
      <c r="F56" s="8"/>
      <c r="G56" s="8"/>
      <c r="H56" s="8"/>
      <c r="I56" s="8"/>
      <c r="J56" s="8"/>
      <c r="K56" s="9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2"/>
      <c r="C57" s="8"/>
      <c r="D57" s="8"/>
      <c r="E57" s="8"/>
      <c r="F57" s="8"/>
      <c r="G57" s="8"/>
      <c r="H57" s="8"/>
      <c r="I57" s="8"/>
      <c r="J57" s="8"/>
      <c r="K57" s="9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3" t="s">
        <v>28</v>
      </c>
      <c r="C58" s="6">
        <v>0</v>
      </c>
      <c r="D58" s="6">
        <v>0</v>
      </c>
      <c r="E58" s="6">
        <v>0</v>
      </c>
      <c r="F58" s="6">
        <v>0</v>
      </c>
      <c r="G58" s="6">
        <v>182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10">
        <f aca="true" t="shared" si="4" ref="T58:T67">SUM(C58:S58)</f>
        <v>182</v>
      </c>
    </row>
    <row r="59" spans="1:20" ht="12.75">
      <c r="A59" s="3" t="s">
        <v>29</v>
      </c>
      <c r="C59" s="6">
        <v>0</v>
      </c>
      <c r="D59" s="6">
        <v>0</v>
      </c>
      <c r="E59" s="6">
        <v>0</v>
      </c>
      <c r="F59" s="6">
        <v>0</v>
      </c>
      <c r="G59" s="6">
        <v>56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10">
        <f t="shared" si="4"/>
        <v>56</v>
      </c>
    </row>
    <row r="60" spans="1:20" ht="12.75">
      <c r="A60" s="3" t="s">
        <v>30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305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10">
        <f t="shared" si="4"/>
        <v>305</v>
      </c>
    </row>
    <row r="61" spans="1:20" ht="12.75">
      <c r="A61" s="3" t="s">
        <v>31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10">
        <f t="shared" si="4"/>
        <v>0</v>
      </c>
    </row>
    <row r="62" spans="1:20" ht="12.75">
      <c r="A62" s="3" t="s">
        <v>32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29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10">
        <f t="shared" si="4"/>
        <v>29</v>
      </c>
    </row>
    <row r="63" spans="1:20" ht="12.75">
      <c r="A63" s="3" t="s">
        <v>33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144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10">
        <f t="shared" si="4"/>
        <v>144</v>
      </c>
    </row>
    <row r="64" spans="1:20" ht="12.75">
      <c r="A64" s="3" t="s">
        <v>34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46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10">
        <f t="shared" si="4"/>
        <v>46</v>
      </c>
    </row>
    <row r="65" spans="1:20" ht="12.75">
      <c r="A65" s="3" t="s">
        <v>35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202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10">
        <f>SUM(C65:S65)</f>
        <v>202</v>
      </c>
    </row>
    <row r="66" spans="1:20" ht="12.75">
      <c r="A66" s="3" t="s">
        <v>104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38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10">
        <f t="shared" si="4"/>
        <v>38</v>
      </c>
    </row>
    <row r="67" spans="1:33" ht="13.5" customHeight="1">
      <c r="A67" s="2" t="s">
        <v>2</v>
      </c>
      <c r="C67" s="10">
        <v>0</v>
      </c>
      <c r="D67" s="10">
        <v>0</v>
      </c>
      <c r="E67" s="10">
        <v>0</v>
      </c>
      <c r="F67" s="10">
        <v>0</v>
      </c>
      <c r="G67" s="10">
        <f aca="true" t="shared" si="5" ref="G67:S67">SUM(G58:G66)</f>
        <v>238</v>
      </c>
      <c r="H67" s="10">
        <f t="shared" si="5"/>
        <v>764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10">
        <f t="shared" si="5"/>
        <v>0</v>
      </c>
      <c r="M67" s="10">
        <f t="shared" si="5"/>
        <v>0</v>
      </c>
      <c r="N67" s="10">
        <f t="shared" si="5"/>
        <v>0</v>
      </c>
      <c r="O67" s="10">
        <f t="shared" si="5"/>
        <v>0</v>
      </c>
      <c r="P67" s="10">
        <f t="shared" si="5"/>
        <v>0</v>
      </c>
      <c r="Q67" s="10">
        <f t="shared" si="5"/>
        <v>0</v>
      </c>
      <c r="R67" s="10">
        <f t="shared" si="5"/>
        <v>0</v>
      </c>
      <c r="S67" s="10">
        <f t="shared" si="5"/>
        <v>0</v>
      </c>
      <c r="T67" s="10">
        <f t="shared" si="4"/>
        <v>1002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3.5" customHeight="1">
      <c r="A68" s="2"/>
      <c r="C68" s="8"/>
      <c r="D68" s="8"/>
      <c r="E68" s="8"/>
      <c r="F68" s="8"/>
      <c r="G68" s="8"/>
      <c r="H68" s="8"/>
      <c r="I68" s="8"/>
      <c r="J68" s="8"/>
      <c r="K68" s="9"/>
      <c r="L68" s="8"/>
      <c r="M68" s="8"/>
      <c r="N68" s="8"/>
      <c r="O68" s="8"/>
      <c r="P68" s="8"/>
      <c r="Q68" s="8"/>
      <c r="R68" s="8"/>
      <c r="S68" s="8"/>
      <c r="T68" s="10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3.5" customHeight="1">
      <c r="A69" s="2"/>
      <c r="C69" s="8"/>
      <c r="D69" s="8"/>
      <c r="E69" s="8"/>
      <c r="F69" s="8"/>
      <c r="G69" s="8"/>
      <c r="H69" s="8"/>
      <c r="I69" s="8"/>
      <c r="J69" s="8"/>
      <c r="K69" s="9"/>
      <c r="L69" s="8"/>
      <c r="M69" s="8"/>
      <c r="N69" s="8"/>
      <c r="O69" s="8"/>
      <c r="P69" s="8"/>
      <c r="Q69" s="8"/>
      <c r="R69" s="8"/>
      <c r="S69" s="8"/>
      <c r="T69" s="10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20" s="12" customFormat="1" ht="12.75">
      <c r="A70" s="16" t="s">
        <v>90</v>
      </c>
      <c r="C70" s="10"/>
      <c r="D70" s="10"/>
      <c r="E70" s="10"/>
      <c r="F70" s="10"/>
      <c r="G70" s="10"/>
      <c r="H70" s="10"/>
      <c r="I70" s="10"/>
      <c r="J70" s="10"/>
      <c r="K70" s="2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12" customFormat="1" ht="12.75">
      <c r="A71" s="16" t="s">
        <v>91</v>
      </c>
      <c r="C71" s="10"/>
      <c r="D71" s="10"/>
      <c r="E71" s="10"/>
      <c r="F71" s="10"/>
      <c r="G71" s="10"/>
      <c r="H71" s="10"/>
      <c r="I71" s="10"/>
      <c r="J71" s="10"/>
      <c r="K71" s="20"/>
      <c r="L71" s="10"/>
      <c r="M71" s="10"/>
      <c r="N71" s="10"/>
      <c r="O71" s="10"/>
      <c r="P71" s="10"/>
      <c r="Q71" s="10"/>
      <c r="R71" s="10"/>
      <c r="S71" s="10"/>
      <c r="T71" s="10"/>
    </row>
    <row r="72" spans="3:20" s="12" customFormat="1" ht="12.75">
      <c r="C72" s="10"/>
      <c r="D72" s="10"/>
      <c r="E72" s="10"/>
      <c r="F72" s="10"/>
      <c r="G72" s="10"/>
      <c r="H72" s="10"/>
      <c r="I72" s="10"/>
      <c r="J72" s="10"/>
      <c r="K72" s="2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12" customFormat="1" ht="12.75">
      <c r="A73" s="12" t="s">
        <v>43</v>
      </c>
      <c r="C73" s="11">
        <v>109</v>
      </c>
      <c r="D73" s="11">
        <v>0</v>
      </c>
      <c r="E73" s="11">
        <v>0</v>
      </c>
      <c r="F73" s="11">
        <v>0</v>
      </c>
      <c r="G73" s="11">
        <v>165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0">
        <f>SUM(C73:S73)</f>
        <v>274</v>
      </c>
    </row>
    <row r="74" spans="1:20" s="12" customFormat="1" ht="12.75">
      <c r="A74" s="12" t="s">
        <v>83</v>
      </c>
      <c r="C74" s="11">
        <v>10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0">
        <f>SUM(C74:S74)</f>
        <v>10</v>
      </c>
    </row>
    <row r="75" spans="1:27" s="12" customFormat="1" ht="12.75">
      <c r="A75" s="16" t="s">
        <v>2</v>
      </c>
      <c r="B75" s="16"/>
      <c r="C75" s="10">
        <f>SUM(C73:C74)</f>
        <v>119</v>
      </c>
      <c r="D75" s="10">
        <f>SUM(D73:D74)</f>
        <v>0</v>
      </c>
      <c r="E75" s="10">
        <f>SUM(E73:E74)</f>
        <v>0</v>
      </c>
      <c r="F75" s="10">
        <f>SUM(F73:F74)</f>
        <v>0</v>
      </c>
      <c r="G75" s="10">
        <f>SUM(G73:G74)</f>
        <v>165</v>
      </c>
      <c r="H75" s="10">
        <v>0</v>
      </c>
      <c r="I75" s="10">
        <f aca="true" t="shared" si="6" ref="I75:T75">SUM(I73:I74)</f>
        <v>0</v>
      </c>
      <c r="J75" s="10">
        <f t="shared" si="6"/>
        <v>0</v>
      </c>
      <c r="K75" s="10">
        <f t="shared" si="6"/>
        <v>0</v>
      </c>
      <c r="L75" s="10">
        <f t="shared" si="6"/>
        <v>0</v>
      </c>
      <c r="M75" s="10">
        <f t="shared" si="6"/>
        <v>0</v>
      </c>
      <c r="N75" s="10">
        <f t="shared" si="6"/>
        <v>0</v>
      </c>
      <c r="O75" s="10">
        <f t="shared" si="6"/>
        <v>0</v>
      </c>
      <c r="P75" s="10">
        <f t="shared" si="6"/>
        <v>0</v>
      </c>
      <c r="Q75" s="10">
        <f t="shared" si="6"/>
        <v>0</v>
      </c>
      <c r="R75" s="10">
        <f t="shared" si="6"/>
        <v>0</v>
      </c>
      <c r="S75" s="10">
        <f t="shared" si="6"/>
        <v>0</v>
      </c>
      <c r="T75" s="10">
        <f t="shared" si="6"/>
        <v>284</v>
      </c>
      <c r="U75" s="16"/>
      <c r="V75" s="16"/>
      <c r="W75" s="16"/>
      <c r="X75" s="16"/>
      <c r="Y75" s="16"/>
      <c r="Z75" s="16"/>
      <c r="AA75" s="16"/>
    </row>
    <row r="76" spans="1:33" ht="12.75">
      <c r="A76" s="2"/>
      <c r="C76" s="8"/>
      <c r="D76" s="8"/>
      <c r="E76" s="8"/>
      <c r="F76" s="8"/>
      <c r="G76" s="8"/>
      <c r="H76" s="8"/>
      <c r="I76" s="8"/>
      <c r="J76" s="8"/>
      <c r="K76" s="9"/>
      <c r="L76" s="8"/>
      <c r="M76" s="8"/>
      <c r="N76" s="8"/>
      <c r="O76" s="8"/>
      <c r="P76" s="8"/>
      <c r="Q76" s="8"/>
      <c r="R76" s="8"/>
      <c r="S76" s="8"/>
      <c r="T76" s="1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3:20" ht="12.75">
      <c r="C77" s="8"/>
      <c r="D77" s="8"/>
      <c r="E77" s="8"/>
      <c r="F77" s="8"/>
      <c r="G77" s="8"/>
      <c r="H77" s="8"/>
      <c r="I77" s="8"/>
      <c r="J77" s="8"/>
      <c r="K77" s="9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2" t="s">
        <v>36</v>
      </c>
      <c r="C78" s="8"/>
      <c r="D78" s="8"/>
      <c r="E78" s="8"/>
      <c r="F78" s="8"/>
      <c r="G78" s="8"/>
      <c r="H78" s="8"/>
      <c r="I78" s="8"/>
      <c r="J78" s="8"/>
      <c r="K78" s="9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2"/>
      <c r="C79" s="8"/>
      <c r="D79" s="8"/>
      <c r="E79" s="8"/>
      <c r="F79" s="8"/>
      <c r="G79" s="8"/>
      <c r="H79" s="8"/>
      <c r="I79" s="8"/>
      <c r="J79" s="8"/>
      <c r="K79" s="9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3" t="s">
        <v>37</v>
      </c>
      <c r="C80" s="6">
        <v>21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10">
        <f>SUM(C80:S80)</f>
        <v>21</v>
      </c>
    </row>
    <row r="81" spans="1:20" ht="12.75">
      <c r="A81" s="3" t="s">
        <v>38</v>
      </c>
      <c r="C81" s="6">
        <v>136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10">
        <f>SUM(C81:S81)</f>
        <v>136</v>
      </c>
    </row>
    <row r="82" spans="1:20" ht="12.75">
      <c r="A82" s="12" t="s">
        <v>39</v>
      </c>
      <c r="C82" s="6">
        <v>28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10">
        <f>SUM(C82:S82)</f>
        <v>28</v>
      </c>
    </row>
    <row r="83" spans="1:20" ht="12.75">
      <c r="A83" s="3" t="s">
        <v>40</v>
      </c>
      <c r="C83" s="6">
        <v>32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10">
        <f>SUM(C83:S83)</f>
        <v>32</v>
      </c>
    </row>
    <row r="84" spans="1:20" ht="12.75">
      <c r="A84" s="3" t="s">
        <v>105</v>
      </c>
      <c r="C84" s="6">
        <v>15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10">
        <f>SUM(C84:S84)</f>
        <v>15</v>
      </c>
    </row>
    <row r="85" spans="1:28" ht="12.75">
      <c r="A85" s="2" t="s">
        <v>2</v>
      </c>
      <c r="B85" s="2"/>
      <c r="C85" s="10">
        <f>SUM(C80:C84)</f>
        <v>232</v>
      </c>
      <c r="D85" s="10">
        <f>SUM(D80:D84)</f>
        <v>0</v>
      </c>
      <c r="E85" s="10">
        <f>SUM(E80:E84)</f>
        <v>0</v>
      </c>
      <c r="F85" s="10">
        <f>SUM(F80:F84)</f>
        <v>0</v>
      </c>
      <c r="G85" s="10">
        <v>0</v>
      </c>
      <c r="H85" s="10">
        <f aca="true" t="shared" si="7" ref="H85:T85">SUM(H80:H84)</f>
        <v>0</v>
      </c>
      <c r="I85" s="10">
        <f t="shared" si="7"/>
        <v>0</v>
      </c>
      <c r="J85" s="10">
        <f t="shared" si="7"/>
        <v>0</v>
      </c>
      <c r="K85" s="10">
        <f t="shared" si="7"/>
        <v>0</v>
      </c>
      <c r="L85" s="10">
        <f t="shared" si="7"/>
        <v>0</v>
      </c>
      <c r="M85" s="10">
        <f t="shared" si="7"/>
        <v>0</v>
      </c>
      <c r="N85" s="10">
        <f t="shared" si="7"/>
        <v>0</v>
      </c>
      <c r="O85" s="10">
        <f t="shared" si="7"/>
        <v>0</v>
      </c>
      <c r="P85" s="10">
        <f t="shared" si="7"/>
        <v>0</v>
      </c>
      <c r="Q85" s="10">
        <f t="shared" si="7"/>
        <v>0</v>
      </c>
      <c r="R85" s="10">
        <f t="shared" si="7"/>
        <v>0</v>
      </c>
      <c r="S85" s="10">
        <f t="shared" si="7"/>
        <v>0</v>
      </c>
      <c r="T85" s="10">
        <f t="shared" si="7"/>
        <v>232</v>
      </c>
      <c r="U85" s="2"/>
      <c r="V85" s="2"/>
      <c r="W85" s="2"/>
      <c r="X85" s="2"/>
      <c r="Y85" s="2"/>
      <c r="Z85" s="2"/>
      <c r="AA85" s="2"/>
      <c r="AB85" s="2"/>
    </row>
    <row r="86" spans="3:20" ht="12.75">
      <c r="C86" s="8"/>
      <c r="D86" s="8"/>
      <c r="E86" s="8"/>
      <c r="F86" s="8"/>
      <c r="G86" s="8"/>
      <c r="H86" s="8"/>
      <c r="I86" s="8"/>
      <c r="J86" s="8"/>
      <c r="K86" s="9"/>
      <c r="L86" s="8"/>
      <c r="M86" s="8"/>
      <c r="N86" s="8"/>
      <c r="O86" s="8"/>
      <c r="P86" s="8"/>
      <c r="Q86" s="8"/>
      <c r="R86" s="8"/>
      <c r="S86" s="8"/>
      <c r="T86" s="8"/>
    </row>
    <row r="87" spans="3:20" ht="12.75">
      <c r="C87" s="8"/>
      <c r="D87" s="8"/>
      <c r="E87" s="8"/>
      <c r="F87" s="8"/>
      <c r="G87" s="8"/>
      <c r="H87" s="8"/>
      <c r="I87" s="8"/>
      <c r="J87" s="8"/>
      <c r="K87" s="9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2" t="s">
        <v>41</v>
      </c>
      <c r="C88" s="8"/>
      <c r="D88" s="8"/>
      <c r="E88" s="8"/>
      <c r="F88" s="8"/>
      <c r="G88" s="8"/>
      <c r="H88" s="8"/>
      <c r="I88" s="8"/>
      <c r="J88" s="8"/>
      <c r="K88" s="9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2"/>
      <c r="C89" s="8"/>
      <c r="D89" s="8"/>
      <c r="E89" s="8"/>
      <c r="F89" s="8"/>
      <c r="G89" s="8"/>
      <c r="H89" s="8"/>
      <c r="I89" s="8"/>
      <c r="J89" s="8"/>
      <c r="K89" s="9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3" t="s">
        <v>42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92</v>
      </c>
      <c r="J90" s="6">
        <v>0</v>
      </c>
      <c r="K90" s="7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10">
        <f aca="true" t="shared" si="8" ref="T90:T99">SUM(C90:S90)</f>
        <v>92</v>
      </c>
    </row>
    <row r="91" spans="1:20" ht="12.75">
      <c r="A91" s="3" t="s">
        <v>78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7">
        <v>0</v>
      </c>
      <c r="L91" s="6">
        <v>0</v>
      </c>
      <c r="M91" s="6">
        <v>17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10">
        <f t="shared" si="8"/>
        <v>17</v>
      </c>
    </row>
    <row r="92" spans="1:20" ht="12.75">
      <c r="A92" s="3" t="s">
        <v>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7">
        <v>27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10">
        <f t="shared" si="8"/>
        <v>27</v>
      </c>
    </row>
    <row r="93" spans="1:20" ht="12.75">
      <c r="A93" s="3" t="s">
        <v>101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23</v>
      </c>
      <c r="K93" s="7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10">
        <f t="shared" si="8"/>
        <v>23</v>
      </c>
    </row>
    <row r="94" spans="1:20" ht="12.75">
      <c r="A94" s="3" t="s">
        <v>44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7">
        <v>0</v>
      </c>
      <c r="L94" s="6">
        <v>66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10">
        <f t="shared" si="8"/>
        <v>66</v>
      </c>
    </row>
    <row r="95" spans="1:20" ht="12.75">
      <c r="A95" s="3" t="s">
        <v>79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7">
        <v>0</v>
      </c>
      <c r="L95" s="6">
        <v>0</v>
      </c>
      <c r="M95" s="6">
        <v>19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10">
        <f t="shared" si="8"/>
        <v>19</v>
      </c>
    </row>
    <row r="96" spans="1:20" ht="12.75">
      <c r="A96" s="3" t="s">
        <v>80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7">
        <v>0</v>
      </c>
      <c r="L96" s="6">
        <v>0</v>
      </c>
      <c r="M96" s="6">
        <v>15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10">
        <f t="shared" si="8"/>
        <v>15</v>
      </c>
    </row>
    <row r="97" spans="1:20" ht="12.75">
      <c r="A97" s="3" t="s">
        <v>81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7">
        <v>0</v>
      </c>
      <c r="L97" s="6">
        <v>0</v>
      </c>
      <c r="M97" s="6">
        <v>0</v>
      </c>
      <c r="N97" s="6">
        <v>187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10">
        <f t="shared" si="8"/>
        <v>187</v>
      </c>
    </row>
    <row r="98" spans="1:20" ht="12.75">
      <c r="A98" s="3" t="s">
        <v>82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7">
        <v>0</v>
      </c>
      <c r="L98" s="6">
        <v>0</v>
      </c>
      <c r="M98" s="6">
        <v>54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10">
        <f t="shared" si="8"/>
        <v>54</v>
      </c>
    </row>
    <row r="99" spans="1:20" ht="12.75">
      <c r="A99" s="3" t="s">
        <v>102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7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38</v>
      </c>
      <c r="S99" s="6">
        <v>0</v>
      </c>
      <c r="T99" s="8">
        <f t="shared" si="8"/>
        <v>38</v>
      </c>
    </row>
    <row r="100" spans="1:26" ht="12.75">
      <c r="A100" s="2" t="s">
        <v>2</v>
      </c>
      <c r="C100" s="10">
        <f aca="true" t="shared" si="9" ref="C100:T100">SUM(C90:C99)</f>
        <v>0</v>
      </c>
      <c r="D100" s="10">
        <f t="shared" si="9"/>
        <v>0</v>
      </c>
      <c r="E100" s="10">
        <f t="shared" si="9"/>
        <v>0</v>
      </c>
      <c r="F100" s="10">
        <f t="shared" si="9"/>
        <v>0</v>
      </c>
      <c r="G100" s="10">
        <f t="shared" si="9"/>
        <v>0</v>
      </c>
      <c r="H100" s="10">
        <f t="shared" si="9"/>
        <v>0</v>
      </c>
      <c r="I100" s="10">
        <f t="shared" si="9"/>
        <v>92</v>
      </c>
      <c r="J100" s="10">
        <f t="shared" si="9"/>
        <v>23</v>
      </c>
      <c r="K100" s="10">
        <f t="shared" si="9"/>
        <v>27</v>
      </c>
      <c r="L100" s="10">
        <f t="shared" si="9"/>
        <v>66</v>
      </c>
      <c r="M100" s="10">
        <f t="shared" si="9"/>
        <v>105</v>
      </c>
      <c r="N100" s="10">
        <f t="shared" si="9"/>
        <v>187</v>
      </c>
      <c r="O100" s="10">
        <f t="shared" si="9"/>
        <v>0</v>
      </c>
      <c r="P100" s="10">
        <f t="shared" si="9"/>
        <v>0</v>
      </c>
      <c r="Q100" s="10">
        <f t="shared" si="9"/>
        <v>0</v>
      </c>
      <c r="R100" s="10">
        <f t="shared" si="9"/>
        <v>38</v>
      </c>
      <c r="S100" s="10">
        <f t="shared" si="9"/>
        <v>0</v>
      </c>
      <c r="T100" s="10">
        <f t="shared" si="9"/>
        <v>538</v>
      </c>
      <c r="U100" s="2"/>
      <c r="V100" s="2"/>
      <c r="W100" s="2"/>
      <c r="X100" s="2"/>
      <c r="Y100" s="2"/>
      <c r="Z100" s="2"/>
    </row>
    <row r="101" spans="3:20" ht="12.75">
      <c r="C101" s="8"/>
      <c r="D101" s="8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8"/>
      <c r="S101" s="8"/>
      <c r="T101" s="8"/>
    </row>
    <row r="102" spans="3:20" ht="12.75">
      <c r="C102" s="8"/>
      <c r="D102" s="8"/>
      <c r="E102" s="8"/>
      <c r="F102" s="8"/>
      <c r="G102" s="8"/>
      <c r="H102" s="8"/>
      <c r="I102" s="8"/>
      <c r="J102" s="8"/>
      <c r="K102" s="9"/>
      <c r="L102" s="8"/>
      <c r="M102" s="8"/>
      <c r="O102" s="8"/>
      <c r="P102" s="8"/>
      <c r="Q102" s="8"/>
      <c r="R102" s="8"/>
      <c r="S102" s="8"/>
      <c r="T102" s="8"/>
    </row>
    <row r="103" spans="1:20" ht="12.75">
      <c r="A103" s="2" t="s">
        <v>67</v>
      </c>
      <c r="C103" s="8"/>
      <c r="D103" s="8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2" t="s">
        <v>68</v>
      </c>
      <c r="C104" s="6"/>
      <c r="D104" s="6"/>
      <c r="E104" s="6"/>
      <c r="F104" s="6"/>
      <c r="G104" s="6"/>
      <c r="H104" s="6"/>
      <c r="I104" s="6"/>
      <c r="J104" s="6"/>
      <c r="K104" s="7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2"/>
      <c r="C105" s="6"/>
      <c r="D105" s="6"/>
      <c r="E105" s="6"/>
      <c r="F105" s="6"/>
      <c r="G105" s="6"/>
      <c r="H105" s="6"/>
      <c r="I105" s="6"/>
      <c r="J105" s="6"/>
      <c r="K105" s="7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3" t="s">
        <v>69</v>
      </c>
      <c r="C106" s="6">
        <v>0</v>
      </c>
      <c r="D106" s="6">
        <v>0</v>
      </c>
      <c r="E106" s="6">
        <v>0</v>
      </c>
      <c r="F106" s="6">
        <v>0</v>
      </c>
      <c r="G106" s="6">
        <v>15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10">
        <f aca="true" t="shared" si="10" ref="T106:T112">SUM(C106:S106)</f>
        <v>15</v>
      </c>
    </row>
    <row r="107" spans="1:20" ht="12.75">
      <c r="A107" s="12" t="s">
        <v>77</v>
      </c>
      <c r="C107" s="6">
        <v>0</v>
      </c>
      <c r="D107" s="6">
        <v>0</v>
      </c>
      <c r="E107" s="6">
        <v>0</v>
      </c>
      <c r="F107" s="6">
        <v>0</v>
      </c>
      <c r="G107" s="6">
        <v>160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10">
        <f t="shared" si="10"/>
        <v>160</v>
      </c>
    </row>
    <row r="108" spans="1:20" ht="12.75">
      <c r="A108" s="24" t="s">
        <v>107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10">
        <f t="shared" si="10"/>
        <v>0</v>
      </c>
    </row>
    <row r="109" spans="1:20" ht="12.75">
      <c r="A109" s="24" t="s">
        <v>106</v>
      </c>
      <c r="C109" s="6">
        <v>0</v>
      </c>
      <c r="D109" s="6">
        <v>0</v>
      </c>
      <c r="E109" s="6">
        <v>0</v>
      </c>
      <c r="F109" s="6">
        <v>0</v>
      </c>
      <c r="G109" s="6">
        <v>11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10">
        <f t="shared" si="10"/>
        <v>11</v>
      </c>
    </row>
    <row r="110" spans="1:20" ht="12.75">
      <c r="A110" s="12" t="s">
        <v>98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39</v>
      </c>
      <c r="Q110" s="6">
        <v>0</v>
      </c>
      <c r="R110" s="6">
        <v>0</v>
      </c>
      <c r="S110" s="6">
        <v>0</v>
      </c>
      <c r="T110" s="10">
        <f t="shared" si="10"/>
        <v>39</v>
      </c>
    </row>
    <row r="111" spans="1:20" ht="12.75">
      <c r="A111" s="12" t="s">
        <v>99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69</v>
      </c>
      <c r="R111" s="6">
        <v>0</v>
      </c>
      <c r="S111" s="6">
        <v>0</v>
      </c>
      <c r="T111" s="10">
        <f t="shared" si="10"/>
        <v>69</v>
      </c>
    </row>
    <row r="112" spans="1:20" ht="12.75">
      <c r="A112" s="3" t="s">
        <v>23</v>
      </c>
      <c r="C112" s="6">
        <v>0</v>
      </c>
      <c r="D112" s="6">
        <v>0</v>
      </c>
      <c r="E112" s="6">
        <v>0</v>
      </c>
      <c r="F112" s="6">
        <v>0</v>
      </c>
      <c r="G112" s="23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58</v>
      </c>
      <c r="T112" s="10">
        <f t="shared" si="10"/>
        <v>58</v>
      </c>
    </row>
    <row r="113" spans="1:20" s="13" customFormat="1" ht="12.75">
      <c r="A113" s="13" t="s">
        <v>70</v>
      </c>
      <c r="C113" s="10">
        <f aca="true" t="shared" si="11" ref="C113:T113">SUM(C106:C112)</f>
        <v>0</v>
      </c>
      <c r="D113" s="10">
        <f t="shared" si="11"/>
        <v>0</v>
      </c>
      <c r="E113" s="10">
        <f t="shared" si="11"/>
        <v>0</v>
      </c>
      <c r="F113" s="10">
        <f t="shared" si="11"/>
        <v>0</v>
      </c>
      <c r="G113" s="10">
        <f t="shared" si="11"/>
        <v>186</v>
      </c>
      <c r="H113" s="10">
        <f t="shared" si="11"/>
        <v>0</v>
      </c>
      <c r="I113" s="10">
        <f t="shared" si="11"/>
        <v>0</v>
      </c>
      <c r="J113" s="10">
        <f t="shared" si="11"/>
        <v>0</v>
      </c>
      <c r="K113" s="10">
        <f t="shared" si="11"/>
        <v>0</v>
      </c>
      <c r="L113" s="10">
        <f t="shared" si="11"/>
        <v>0</v>
      </c>
      <c r="M113" s="10">
        <f t="shared" si="11"/>
        <v>0</v>
      </c>
      <c r="N113" s="10">
        <f t="shared" si="11"/>
        <v>0</v>
      </c>
      <c r="O113" s="10">
        <f t="shared" si="11"/>
        <v>0</v>
      </c>
      <c r="P113" s="10">
        <f t="shared" si="11"/>
        <v>39</v>
      </c>
      <c r="Q113" s="10">
        <f t="shared" si="11"/>
        <v>69</v>
      </c>
      <c r="R113" s="10">
        <f t="shared" si="11"/>
        <v>0</v>
      </c>
      <c r="S113" s="10">
        <f t="shared" si="11"/>
        <v>58</v>
      </c>
      <c r="T113" s="10">
        <f t="shared" si="11"/>
        <v>352</v>
      </c>
    </row>
    <row r="114" spans="3:20" s="13" customFormat="1" ht="12.75">
      <c r="C114" s="14"/>
      <c r="D114" s="14"/>
      <c r="E114" s="14"/>
      <c r="F114" s="14"/>
      <c r="H114" s="14"/>
      <c r="I114" s="14"/>
      <c r="J114" s="14"/>
      <c r="K114" s="15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2.75">
      <c r="A115" s="16" t="s">
        <v>71</v>
      </c>
      <c r="C115" s="6"/>
      <c r="D115" s="6"/>
      <c r="E115" s="6"/>
      <c r="F115" s="6"/>
      <c r="H115" s="6"/>
      <c r="I115" s="6"/>
      <c r="J115" s="6"/>
      <c r="K115" s="7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3" t="s">
        <v>45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98</v>
      </c>
      <c r="P116" s="6">
        <v>0</v>
      </c>
      <c r="Q116" s="6">
        <v>0</v>
      </c>
      <c r="R116" s="6">
        <v>0</v>
      </c>
      <c r="S116" s="6">
        <v>0</v>
      </c>
      <c r="T116" s="10">
        <f>SUM(C116:S116)</f>
        <v>98</v>
      </c>
    </row>
    <row r="117" spans="1:20" ht="12.75">
      <c r="A117" s="3" t="s">
        <v>46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140</v>
      </c>
      <c r="P117" s="6">
        <v>0</v>
      </c>
      <c r="Q117" s="6">
        <v>0</v>
      </c>
      <c r="R117" s="6">
        <v>0</v>
      </c>
      <c r="S117" s="6">
        <v>0</v>
      </c>
      <c r="T117" s="10">
        <f>SUM(C117:S117)</f>
        <v>140</v>
      </c>
    </row>
    <row r="118" spans="1:20" s="13" customFormat="1" ht="12.75">
      <c r="A118" s="13" t="s">
        <v>70</v>
      </c>
      <c r="C118" s="10">
        <f aca="true" t="shared" si="12" ref="C118:T118">SUM(C116:C117)</f>
        <v>0</v>
      </c>
      <c r="D118" s="10">
        <f t="shared" si="12"/>
        <v>0</v>
      </c>
      <c r="E118" s="10">
        <f t="shared" si="12"/>
        <v>0</v>
      </c>
      <c r="F118" s="10">
        <f t="shared" si="12"/>
        <v>0</v>
      </c>
      <c r="G118" s="10">
        <f t="shared" si="12"/>
        <v>0</v>
      </c>
      <c r="H118" s="10">
        <f t="shared" si="12"/>
        <v>0</v>
      </c>
      <c r="I118" s="10">
        <f t="shared" si="12"/>
        <v>0</v>
      </c>
      <c r="J118" s="10">
        <f t="shared" si="12"/>
        <v>0</v>
      </c>
      <c r="K118" s="10">
        <f t="shared" si="12"/>
        <v>0</v>
      </c>
      <c r="L118" s="10">
        <f t="shared" si="12"/>
        <v>0</v>
      </c>
      <c r="M118" s="10">
        <f t="shared" si="12"/>
        <v>0</v>
      </c>
      <c r="N118" s="10">
        <f t="shared" si="12"/>
        <v>0</v>
      </c>
      <c r="O118" s="10">
        <f t="shared" si="12"/>
        <v>238</v>
      </c>
      <c r="P118" s="10">
        <f t="shared" si="12"/>
        <v>0</v>
      </c>
      <c r="Q118" s="10">
        <f t="shared" si="12"/>
        <v>0</v>
      </c>
      <c r="R118" s="10">
        <f t="shared" si="12"/>
        <v>0</v>
      </c>
      <c r="S118" s="10">
        <f t="shared" si="12"/>
        <v>0</v>
      </c>
      <c r="T118" s="10">
        <f t="shared" si="12"/>
        <v>238</v>
      </c>
    </row>
    <row r="119" spans="3:20" s="13" customFormat="1" ht="12.75">
      <c r="C119" s="14"/>
      <c r="D119" s="14"/>
      <c r="E119" s="14"/>
      <c r="F119" s="14"/>
      <c r="H119" s="14"/>
      <c r="I119" s="14"/>
      <c r="J119" s="14"/>
      <c r="K119" s="15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7" ht="12.75">
      <c r="A120" s="2" t="s">
        <v>2</v>
      </c>
      <c r="B120" s="2"/>
      <c r="C120" s="10">
        <f aca="true" t="shared" si="13" ref="C120:T120">SUM(C118,C113)</f>
        <v>0</v>
      </c>
      <c r="D120" s="10">
        <f t="shared" si="13"/>
        <v>0</v>
      </c>
      <c r="E120" s="10">
        <f t="shared" si="13"/>
        <v>0</v>
      </c>
      <c r="F120" s="10">
        <f t="shared" si="13"/>
        <v>0</v>
      </c>
      <c r="G120" s="10">
        <f t="shared" si="13"/>
        <v>186</v>
      </c>
      <c r="H120" s="10">
        <f t="shared" si="13"/>
        <v>0</v>
      </c>
      <c r="I120" s="10">
        <f t="shared" si="13"/>
        <v>0</v>
      </c>
      <c r="J120" s="10">
        <f t="shared" si="13"/>
        <v>0</v>
      </c>
      <c r="K120" s="10">
        <f t="shared" si="13"/>
        <v>0</v>
      </c>
      <c r="L120" s="10">
        <f t="shared" si="13"/>
        <v>0</v>
      </c>
      <c r="M120" s="10">
        <f t="shared" si="13"/>
        <v>0</v>
      </c>
      <c r="N120" s="10">
        <f t="shared" si="13"/>
        <v>0</v>
      </c>
      <c r="O120" s="10">
        <f t="shared" si="13"/>
        <v>238</v>
      </c>
      <c r="P120" s="10">
        <f t="shared" si="13"/>
        <v>39</v>
      </c>
      <c r="Q120" s="10">
        <f t="shared" si="13"/>
        <v>69</v>
      </c>
      <c r="R120" s="10">
        <f t="shared" si="13"/>
        <v>0</v>
      </c>
      <c r="S120" s="10">
        <f t="shared" si="13"/>
        <v>58</v>
      </c>
      <c r="T120" s="10">
        <f t="shared" si="13"/>
        <v>590</v>
      </c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2"/>
      <c r="V122" s="2"/>
      <c r="W122" s="2"/>
      <c r="X122" s="2"/>
      <c r="Y122" s="2"/>
      <c r="Z122" s="2"/>
      <c r="AA122" s="2"/>
    </row>
    <row r="123" spans="3:20" ht="12.75">
      <c r="C123" s="8"/>
      <c r="D123" s="8"/>
      <c r="E123" s="8"/>
      <c r="F123" s="8"/>
      <c r="G123" s="8"/>
      <c r="H123" s="8"/>
      <c r="I123" s="8"/>
      <c r="J123" s="8"/>
      <c r="K123" s="9"/>
      <c r="L123" s="8"/>
      <c r="M123" s="8"/>
      <c r="N123" s="8"/>
      <c r="O123" s="8"/>
      <c r="P123" s="8"/>
      <c r="Q123" s="8"/>
      <c r="R123" s="8"/>
      <c r="S123" s="8"/>
      <c r="T123" s="8"/>
    </row>
    <row r="124" spans="1:28" ht="12.75" customHeight="1">
      <c r="A124" s="18" t="s">
        <v>47</v>
      </c>
      <c r="C124" s="8">
        <f aca="true" t="shared" si="14" ref="C124:T124">(C20+C52+C67+C75+C85+C100+C120)</f>
        <v>2027</v>
      </c>
      <c r="D124" s="8">
        <f t="shared" si="14"/>
        <v>20</v>
      </c>
      <c r="E124" s="8">
        <f t="shared" si="14"/>
        <v>65</v>
      </c>
      <c r="F124" s="8">
        <f t="shared" si="14"/>
        <v>11</v>
      </c>
      <c r="G124" s="8">
        <f t="shared" si="14"/>
        <v>1184</v>
      </c>
      <c r="H124" s="8">
        <f t="shared" si="14"/>
        <v>764</v>
      </c>
      <c r="I124" s="8">
        <f t="shared" si="14"/>
        <v>92</v>
      </c>
      <c r="J124" s="8">
        <f t="shared" si="14"/>
        <v>23</v>
      </c>
      <c r="K124" s="8">
        <f t="shared" si="14"/>
        <v>27</v>
      </c>
      <c r="L124" s="8">
        <f t="shared" si="14"/>
        <v>66</v>
      </c>
      <c r="M124" s="8">
        <f t="shared" si="14"/>
        <v>105</v>
      </c>
      <c r="N124" s="8">
        <f t="shared" si="14"/>
        <v>187</v>
      </c>
      <c r="O124" s="8">
        <f t="shared" si="14"/>
        <v>238</v>
      </c>
      <c r="P124" s="8">
        <f t="shared" si="14"/>
        <v>39</v>
      </c>
      <c r="Q124" s="8">
        <f t="shared" si="14"/>
        <v>69</v>
      </c>
      <c r="R124" s="8">
        <f t="shared" si="14"/>
        <v>38</v>
      </c>
      <c r="S124" s="8">
        <f t="shared" si="14"/>
        <v>58</v>
      </c>
      <c r="T124" s="8">
        <f t="shared" si="14"/>
        <v>5013</v>
      </c>
      <c r="Z124" s="2"/>
      <c r="AA124" s="2"/>
      <c r="AB124" s="2"/>
    </row>
    <row r="129" spans="1:20" ht="12.75" customHeight="1">
      <c r="A129" s="3" t="s">
        <v>64</v>
      </c>
      <c r="C129" s="8"/>
      <c r="D129" s="8"/>
      <c r="E129" s="8"/>
      <c r="F129" s="8"/>
      <c r="G129" s="8"/>
      <c r="H129" s="8"/>
      <c r="I129" s="8"/>
      <c r="J129" s="8"/>
      <c r="K129" s="9"/>
      <c r="L129" s="8"/>
      <c r="M129" s="8"/>
      <c r="N129" s="8"/>
      <c r="O129" s="8"/>
      <c r="P129" s="8"/>
      <c r="Q129" s="8"/>
      <c r="R129" s="8"/>
      <c r="S129" s="8"/>
      <c r="T129" s="8"/>
    </row>
    <row r="137" spans="3:20" ht="12.75">
      <c r="C137" s="8"/>
      <c r="D137" s="8"/>
      <c r="E137" s="8"/>
      <c r="F137" s="8"/>
      <c r="G137" s="8"/>
      <c r="H137" s="8"/>
      <c r="I137" s="8"/>
      <c r="J137" s="8"/>
      <c r="K137" s="9"/>
      <c r="L137" s="8"/>
      <c r="M137" s="8"/>
      <c r="N137" s="8"/>
      <c r="O137" s="8"/>
      <c r="P137" s="8"/>
      <c r="Q137" s="8"/>
      <c r="R137" s="8"/>
      <c r="S137" s="8"/>
      <c r="T137" s="8"/>
    </row>
    <row r="138" spans="3:20" ht="12.75">
      <c r="C138" s="8"/>
      <c r="D138" s="8"/>
      <c r="E138" s="8"/>
      <c r="F138" s="8"/>
      <c r="G138" s="8"/>
      <c r="H138" s="8"/>
      <c r="I138" s="8"/>
      <c r="J138" s="8"/>
      <c r="K138" s="9"/>
      <c r="L138" s="8"/>
      <c r="M138" s="8"/>
      <c r="N138" s="8"/>
      <c r="O138" s="8"/>
      <c r="P138" s="8"/>
      <c r="Q138" s="8"/>
      <c r="R138" s="8"/>
      <c r="S138" s="2" t="s">
        <v>51</v>
      </c>
      <c r="T138" s="8"/>
    </row>
    <row r="139" spans="3:20" ht="12.75">
      <c r="C139" s="8"/>
      <c r="D139" s="8"/>
      <c r="E139" s="8"/>
      <c r="F139" s="8"/>
      <c r="G139" s="8"/>
      <c r="H139" s="8"/>
      <c r="I139" s="8"/>
      <c r="J139" s="8"/>
      <c r="K139" s="9"/>
      <c r="L139" s="8"/>
      <c r="M139" s="8"/>
      <c r="N139" s="8"/>
      <c r="O139" s="8"/>
      <c r="P139" s="8"/>
      <c r="Q139" s="8"/>
      <c r="R139" s="8"/>
      <c r="S139" s="8"/>
      <c r="T139" s="8"/>
    </row>
    <row r="140" spans="3:20" ht="12.75">
      <c r="C140" s="8"/>
      <c r="D140" s="8"/>
      <c r="E140" s="8"/>
      <c r="F140" s="8"/>
      <c r="G140" s="8"/>
      <c r="H140" s="8"/>
      <c r="I140" s="8"/>
      <c r="J140" s="8"/>
      <c r="K140" s="9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3" t="s">
        <v>48</v>
      </c>
      <c r="C141" s="8"/>
      <c r="D141" s="8"/>
      <c r="E141" s="8"/>
      <c r="F141" s="8"/>
      <c r="G141" s="8"/>
      <c r="H141" s="8"/>
      <c r="I141" s="8"/>
      <c r="J141" s="8"/>
      <c r="K141" s="9"/>
      <c r="L141" s="8"/>
      <c r="M141" s="8"/>
      <c r="N141" s="8"/>
      <c r="O141" s="8"/>
      <c r="P141" s="8"/>
      <c r="Q141" s="8"/>
      <c r="R141" s="8"/>
      <c r="S141" s="8"/>
      <c r="T141" s="8"/>
    </row>
    <row r="142" spans="3:20" ht="12.75">
      <c r="C142" s="8"/>
      <c r="D142" s="8" t="s">
        <v>51</v>
      </c>
      <c r="E142" s="8"/>
      <c r="F142" s="8"/>
      <c r="G142" s="8"/>
      <c r="H142" s="8"/>
      <c r="I142" s="8"/>
      <c r="J142" s="8"/>
      <c r="K142" s="9"/>
      <c r="L142" s="8"/>
      <c r="M142" s="8"/>
      <c r="N142" s="8"/>
      <c r="O142" s="8"/>
      <c r="P142" s="8"/>
      <c r="Q142" s="8"/>
      <c r="R142" s="8"/>
      <c r="S142" s="8"/>
      <c r="T142" s="8"/>
    </row>
    <row r="144" spans="3:20" ht="12.75">
      <c r="C144" s="8"/>
      <c r="D144" s="8"/>
      <c r="E144" s="8"/>
      <c r="F144" s="8"/>
      <c r="G144" s="8"/>
      <c r="H144" s="8"/>
      <c r="I144" s="8"/>
      <c r="J144" s="8"/>
      <c r="K144" s="9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8"/>
      <c r="D145" s="8"/>
      <c r="E145" s="8"/>
      <c r="F145" s="8"/>
      <c r="G145" s="8"/>
      <c r="H145" s="8"/>
      <c r="I145" s="8"/>
      <c r="J145" s="8"/>
      <c r="K145" s="9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2.75">
      <c r="C146" s="8"/>
      <c r="D146" s="8"/>
      <c r="E146" s="8"/>
      <c r="F146" s="8"/>
      <c r="G146" s="8"/>
      <c r="H146" s="8"/>
      <c r="I146" s="8"/>
      <c r="J146" s="8"/>
      <c r="K146" s="9"/>
      <c r="L146" s="8"/>
      <c r="M146" s="8"/>
      <c r="N146" s="8"/>
      <c r="O146" s="8"/>
      <c r="P146" s="8"/>
      <c r="Q146" s="8"/>
      <c r="R146" s="8"/>
      <c r="S146" s="8"/>
      <c r="T146" s="8"/>
    </row>
    <row r="147" spans="3:20" ht="12.75">
      <c r="C147" s="8"/>
      <c r="D147" s="8"/>
      <c r="E147" s="8"/>
      <c r="F147" s="8"/>
      <c r="G147" s="8"/>
      <c r="H147" s="8"/>
      <c r="I147" s="8"/>
      <c r="J147" s="8"/>
      <c r="K147" s="9"/>
      <c r="L147" s="8"/>
      <c r="M147" s="8"/>
      <c r="N147" s="8"/>
      <c r="O147" s="8"/>
      <c r="P147" s="8"/>
      <c r="Q147" s="8"/>
      <c r="R147" s="8"/>
      <c r="S147" s="8"/>
      <c r="T147" s="8"/>
    </row>
    <row r="148" spans="3:20" ht="12.75">
      <c r="C148" s="8"/>
      <c r="D148" s="8"/>
      <c r="E148" s="8"/>
      <c r="F148" s="8"/>
      <c r="G148" s="8"/>
      <c r="H148" s="8"/>
      <c r="I148" s="8"/>
      <c r="J148" s="8"/>
      <c r="K148" s="9"/>
      <c r="L148" s="8"/>
      <c r="M148" s="8"/>
      <c r="N148" s="8"/>
      <c r="O148" s="8"/>
      <c r="P148" s="8"/>
      <c r="Q148" s="8"/>
      <c r="R148" s="8"/>
      <c r="S148" s="8"/>
      <c r="T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ht="12.75">
      <c r="C154" s="8"/>
    </row>
    <row r="155" ht="12.75">
      <c r="C155" s="8"/>
    </row>
    <row r="156" ht="12.75">
      <c r="C156" s="8"/>
    </row>
    <row r="157" ht="12.75">
      <c r="C157" s="8"/>
    </row>
    <row r="158" ht="12.75">
      <c r="C158" s="8"/>
    </row>
    <row r="159" ht="12.75">
      <c r="C159" s="8"/>
    </row>
    <row r="160" ht="12.75">
      <c r="C160" s="8"/>
    </row>
    <row r="161" ht="12.75">
      <c r="C161" s="8"/>
    </row>
    <row r="162" ht="12.75">
      <c r="C162" s="8"/>
    </row>
    <row r="163" ht="12.75">
      <c r="C163" s="8"/>
    </row>
    <row r="164" ht="12.75">
      <c r="C164" s="8"/>
    </row>
    <row r="165" spans="1:3" ht="12.75">
      <c r="A165" s="2"/>
      <c r="C165" s="8"/>
    </row>
    <row r="166" spans="1:3" ht="12.75">
      <c r="A166" s="2"/>
      <c r="C166" s="8"/>
    </row>
    <row r="167" ht="12.75">
      <c r="C167" s="8"/>
    </row>
    <row r="168" ht="12.75">
      <c r="C168" s="8"/>
    </row>
    <row r="169" spans="1:3" ht="12.75">
      <c r="A169" s="2"/>
      <c r="C169" s="8"/>
    </row>
    <row r="170" spans="1:3" ht="12.75">
      <c r="A170" s="2"/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  <row r="183" ht="12.75">
      <c r="C183" s="8"/>
    </row>
    <row r="184" ht="12.75">
      <c r="C184" s="8"/>
    </row>
    <row r="185" ht="12.75">
      <c r="C185" s="8"/>
    </row>
    <row r="186" ht="12.75">
      <c r="C186" s="8"/>
    </row>
    <row r="187" ht="12.75">
      <c r="C187" s="8"/>
    </row>
    <row r="188" ht="12.75">
      <c r="C188" s="8"/>
    </row>
    <row r="189" ht="12.75">
      <c r="C189" s="8"/>
    </row>
    <row r="190" ht="12.75">
      <c r="C190" s="8"/>
    </row>
    <row r="191" ht="12.75">
      <c r="C191" s="8"/>
    </row>
    <row r="192" ht="12.75">
      <c r="C192" s="8"/>
    </row>
    <row r="193" ht="12.75">
      <c r="C193" s="8"/>
    </row>
    <row r="194" ht="12.75">
      <c r="C194" s="8"/>
    </row>
    <row r="195" ht="12.75">
      <c r="C195" s="8"/>
    </row>
  </sheetData>
  <sheetProtection/>
  <mergeCells count="2">
    <mergeCell ref="A1:T1"/>
    <mergeCell ref="A2:T2"/>
  </mergeCells>
  <printOptions horizontalCentered="1"/>
  <pageMargins left="0.25" right="0.38" top="0.4" bottom="0" header="0.4" footer="0"/>
  <pageSetup horizontalDpi="300" verticalDpi="300" orientation="landscape" scale="75" r:id="rId1"/>
  <rowBreaks count="3" manualBreakCount="3">
    <brk id="53" max="15" man="1"/>
    <brk id="100" max="15" man="1"/>
    <brk id="1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2011-08-08T01:09:02Z</cp:lastPrinted>
  <dcterms:created xsi:type="dcterms:W3CDTF">1998-07-31T15:37:08Z</dcterms:created>
  <dcterms:modified xsi:type="dcterms:W3CDTF">2016-10-27T18:35:37Z</dcterms:modified>
  <cp:category/>
  <cp:version/>
  <cp:contentType/>
  <cp:contentStatus/>
</cp:coreProperties>
</file>