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1" yWindow="1305" windowWidth="15360" windowHeight="8895" tabRatio="500" activeTab="0"/>
  </bookViews>
  <sheets>
    <sheet name="A" sheetId="1" r:id="rId1"/>
    <sheet name="Sheet1" sheetId="2" r:id="rId2"/>
  </sheets>
  <definedNames>
    <definedName name="_xlnm.Print_Area" localSheetId="0">'A'!$A$1:$AD$373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<sst xmlns="http://schemas.openxmlformats.org/spreadsheetml/2006/main" count="386" uniqueCount="216">
  <si>
    <t>MAJOR AND DEGREE/CERTIFICATE</t>
  </si>
  <si>
    <t>COLLEGE OF ARCHITECTURE</t>
  </si>
  <si>
    <t xml:space="preserve">   ARCHITECTURE</t>
  </si>
  <si>
    <t xml:space="preserve">        TOTAL</t>
  </si>
  <si>
    <t>COLLEGE OF ARTS &amp; SCIENCES</t>
  </si>
  <si>
    <t xml:space="preserve">   APPLIED MATHEMATICS</t>
  </si>
  <si>
    <t xml:space="preserve">           MS................................</t>
  </si>
  <si>
    <t xml:space="preserve">           PHD..............................</t>
  </si>
  <si>
    <t xml:space="preserve">       Subtotal</t>
  </si>
  <si>
    <t xml:space="preserve">   APPLIED PHYSICS</t>
  </si>
  <si>
    <t xml:space="preserve">   BIOLOGY</t>
  </si>
  <si>
    <t xml:space="preserve">           MA................................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</si>
  <si>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</si>
  <si>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</si>
  <si>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</si>
  <si>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</si>
  <si>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</si>
  <si>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     Certificate......................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</si>
  <si>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</si>
  <si>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</si>
  <si>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</si>
  <si>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</si>
  <si>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 - CLINICAL &amp; COMMUNITY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</si>
  <si>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</si>
  <si>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</si>
  <si>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</si>
  <si>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</si>
  <si>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</si>
  <si>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>COLLEGE OF EDUCATION</t>
  </si>
  <si>
    <t xml:space="preserve">   COUNSELING - COMMUNITY</t>
  </si>
  <si>
    <t xml:space="preserve">   COUNSELING - SCHOOL</t>
  </si>
  <si>
    <t xml:space="preserve">           MED..............................</t>
  </si>
  <si>
    <t xml:space="preserve">   EDUCATIONAL LEADERSHIP</t>
  </si>
  <si>
    <t xml:space="preserve">           EDD..............................</t>
  </si>
  <si>
    <t xml:space="preserve">   ELEMENTARY EDUCATION</t>
  </si>
  <si>
    <t xml:space="preserve">   SCHOOL ADMINISTRATION</t>
  </si>
  <si>
    <t xml:space="preserve">   SPECIAL EDUCATION</t>
  </si>
  <si>
    <t>COLLEGE OF ENGINEERING</t>
  </si>
  <si>
    <t xml:space="preserve">   CIVIL ENGINEERING</t>
  </si>
  <si>
    <t xml:space="preserve">           MSCE............................</t>
  </si>
  <si>
    <t xml:space="preserve">   COMPUTER SCIENCE</t>
  </si>
  <si>
    <t xml:space="preserve">           MSEE............................</t>
  </si>
  <si>
    <t xml:space="preserve">           PHD...............................</t>
  </si>
  <si>
    <t xml:space="preserve">           MSME...........................</t>
  </si>
  <si>
    <t xml:space="preserve">   FAMILY NURSE PRACTITIONER</t>
  </si>
  <si>
    <t xml:space="preserve">           MSN.............................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</si>
  <si>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</si>
  <si>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</si>
  <si>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</si>
  <si>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</si>
  <si>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</si>
  <si>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</t>
  </si>
  <si>
    <t>GRAND TOTAL</t>
  </si>
  <si>
    <t xml:space="preserve"> </t>
  </si>
  <si>
    <t xml:space="preserve"> NON-RESIDENT</t>
  </si>
  <si>
    <t xml:space="preserve">     F</t>
  </si>
  <si>
    <t xml:space="preserve">     M</t>
  </si>
  <si>
    <t xml:space="preserve">  </t>
  </si>
  <si>
    <t xml:space="preserve">    F</t>
  </si>
  <si>
    <t xml:space="preserve">    </t>
  </si>
  <si>
    <t xml:space="preserve">       </t>
  </si>
  <si>
    <t xml:space="preserve">      F</t>
  </si>
  <si>
    <t xml:space="preserve">        WHITE</t>
  </si>
  <si>
    <t xml:space="preserve">    HISPANIC</t>
  </si>
  <si>
    <t xml:space="preserve">        ASIAN</t>
  </si>
  <si>
    <t xml:space="preserve">       INDIAN</t>
  </si>
  <si>
    <t xml:space="preserve">    AMERICAN</t>
  </si>
  <si>
    <t xml:space="preserve">       BLACK</t>
  </si>
  <si>
    <t xml:space="preserve">      ALIEN</t>
  </si>
  <si>
    <t>M</t>
  </si>
  <si>
    <t xml:space="preserve">   ACCOUNTING</t>
  </si>
  <si>
    <t xml:space="preserve">           MACC............................</t>
  </si>
  <si>
    <t xml:space="preserve">           Certificate.......................</t>
  </si>
  <si>
    <t xml:space="preserve">   NURSING &amp; HEALTH ADMINISTRATION</t>
  </si>
  <si>
    <t xml:space="preserve">   INFORMATION TECHNOLOGY</t>
  </si>
  <si>
    <t xml:space="preserve">           PHD.............................</t>
  </si>
  <si>
    <t xml:space="preserve">           MS...............................</t>
  </si>
  <si>
    <t xml:space="preserve">   ENGLISH EDUCATION</t>
  </si>
  <si>
    <t xml:space="preserve">   ELECTRICAL ENGINEERING</t>
  </si>
  <si>
    <t>Source:  Computerized data from the Institutional Research Office files.</t>
  </si>
  <si>
    <t xml:space="preserve">   COMMUNICATION STUDIES</t>
  </si>
  <si>
    <t xml:space="preserve">   SOCIAL WORK</t>
  </si>
  <si>
    <t xml:space="preserve">           MSW.............................</t>
  </si>
  <si>
    <t xml:space="preserve">   CURRICULUM &amp; SUPERVISION</t>
  </si>
  <si>
    <t xml:space="preserve">   ENGINEERING MANAGEMENT</t>
  </si>
  <si>
    <t xml:space="preserve">           MA……..........................</t>
  </si>
  <si>
    <t xml:space="preserve">   SPANISH</t>
  </si>
  <si>
    <t xml:space="preserve">   PUBLIC POLICY</t>
  </si>
  <si>
    <t xml:space="preserve">   EARTH SCIENCES</t>
  </si>
  <si>
    <t xml:space="preserve">   COUNSELING</t>
  </si>
  <si>
    <t>COLLEGE OF HEALTH &amp; HUMAN SERVICES</t>
  </si>
  <si>
    <t>School of Nursing</t>
  </si>
  <si>
    <t xml:space="preserve">   READING, LANGUAGE &amp; LITERACY</t>
  </si>
  <si>
    <t xml:space="preserve">   SUBSTANCE ABUSE COUNSELING</t>
  </si>
  <si>
    <t xml:space="preserve">           MAT..............................</t>
  </si>
  <si>
    <t xml:space="preserve">   ART ADMINISTRATION</t>
  </si>
  <si>
    <t xml:space="preserve">   APPLIED ETHICS</t>
  </si>
  <si>
    <t xml:space="preserve">   NON-PROFIT MANAGEMENT</t>
  </si>
  <si>
    <t xml:space="preserve">   OPTICAL SCIENCE &amp; ENGINEERING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</si>
  <si>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</si>
  <si>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</si>
  <si>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</si>
  <si>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</si>
  <si>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</si>
  <si>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TRANSLATING</t>
  </si>
  <si>
    <t xml:space="preserve">   COGNITIVE SCIENCES</t>
  </si>
  <si>
    <t xml:space="preserve">   HEALTH PSYCHOLOGY</t>
  </si>
  <si>
    <t xml:space="preserve">           Post-Master's Certificate....</t>
  </si>
  <si>
    <t xml:space="preserve">   HEALTH SERVICES RESEARCH</t>
  </si>
  <si>
    <t xml:space="preserve">           Post Master's Certificate....</t>
  </si>
  <si>
    <t xml:space="preserve">   NURSE EDUCATOR</t>
  </si>
  <si>
    <t xml:space="preserve">           Certificate………………..</t>
  </si>
  <si>
    <t xml:space="preserve">           MBA - U.S.....................</t>
  </si>
  <si>
    <t xml:space="preserve">           MBA - Mexico................</t>
  </si>
  <si>
    <t xml:space="preserve">           MBA - Taiwan................</t>
  </si>
  <si>
    <t xml:space="preserve">  TEACHER EDUCATION, General</t>
  </si>
  <si>
    <t xml:space="preserve">        FOREIGN LANGUAGE EDUCATION (K-12)</t>
  </si>
  <si>
    <t>TABLE III-7</t>
  </si>
  <si>
    <t xml:space="preserve">           MBA Plus Post-Master's Cert.....</t>
  </si>
  <si>
    <t xml:space="preserve">   ETHICS &amp; APPLIED PHILOSOPHY</t>
  </si>
  <si>
    <t xml:space="preserve">   PSYCHOLOGY - INDUSTRIAL &amp; ORGANIZATION</t>
  </si>
  <si>
    <t xml:space="preserve">   TECHNICAL/PROFESSIONAL WRITING</t>
  </si>
  <si>
    <t xml:space="preserve">   INSTRUCTIONAL SYSTEMS TECHNOLOGY</t>
  </si>
  <si>
    <t xml:space="preserve">   MIDDLE GRADES &amp; SECONDARY EDUC</t>
  </si>
  <si>
    <t xml:space="preserve">   TEACHING ENGLISH AS 2ND LANGUAGE</t>
  </si>
  <si>
    <t xml:space="preserve">   MECHANICAL EGR &amp; EGR SCIENCE</t>
  </si>
  <si>
    <t xml:space="preserve">    ADVANCE DATA BASES &amp; KNOWLEDGE DISCOVERY</t>
  </si>
  <si>
    <t xml:space="preserve">    INFORMATION SECURITY/PRIVACY</t>
  </si>
  <si>
    <r>
      <t xml:space="preserve"> </t>
    </r>
    <r>
      <rPr>
        <sz val="10"/>
        <rFont val="Arial"/>
        <family val="2"/>
      </rPr>
      <t>ORGANIZATIONAL SCIENCE</t>
    </r>
  </si>
  <si>
    <t xml:space="preserve">           BUSN - PHD</t>
  </si>
  <si>
    <t xml:space="preserve">           MHAD.............................</t>
  </si>
  <si>
    <t>COLLEGE OF COMPUTING AND  INFORMATICS</t>
  </si>
  <si>
    <t xml:space="preserve">           MARCH..........................</t>
  </si>
  <si>
    <t xml:space="preserve">   EMERGENCY MANAGEMENT</t>
  </si>
  <si>
    <t xml:space="preserve">   LATIN-AMERICAN STUDIES</t>
  </si>
  <si>
    <t xml:space="preserve">   NANOSCALE SCIENCE</t>
  </si>
  <si>
    <t xml:space="preserve">           MPAD.............................</t>
  </si>
  <si>
    <t xml:space="preserve">   REAL ESTATE FINANCE &amp; DEVELOPMENT</t>
  </si>
  <si>
    <t xml:space="preserve">           MBA - Hong Kong...........</t>
  </si>
  <si>
    <t xml:space="preserve">           MBA - SPORTS MARKETING &amp; MGMT......</t>
  </si>
  <si>
    <t xml:space="preserve">   SPECIAL EDUC - ACADEMICALLY GIFTED</t>
  </si>
  <si>
    <t xml:space="preserve">   SUPPORTED EMPLOYMENT &amp; TRANSITION</t>
  </si>
  <si>
    <t xml:space="preserve">           Certificate……………......</t>
  </si>
  <si>
    <t xml:space="preserve">        ART EDUCATION (K-12)</t>
  </si>
  <si>
    <t xml:space="preserve">        ELEMENTARY EDUCATION (K-6)</t>
  </si>
  <si>
    <t xml:space="preserve">        ENGLISH AS A SECOND LANGUAGE (K-12)</t>
  </si>
  <si>
    <t xml:space="preserve">        MIDDLE GRADES  EDUCATION (K-6)</t>
  </si>
  <si>
    <t xml:space="preserve">        MUSIC EDUCATION (K-12)</t>
  </si>
  <si>
    <t xml:space="preserve">        SECONDARY EDUCATION (9-12)</t>
  </si>
  <si>
    <t xml:space="preserve">        SPECIAL EDUCATION (K-12)</t>
  </si>
  <si>
    <t xml:space="preserve">        THEATRE EDUCATION (K-12)</t>
  </si>
  <si>
    <t xml:space="preserve">           MSAD..............................</t>
  </si>
  <si>
    <t xml:space="preserve">   INFRASTRUCTURE &amp; ENVIRONMENTAL SYSTEMS</t>
  </si>
  <si>
    <t xml:space="preserve">   ENGINEERING - UNDESIGNATED</t>
  </si>
  <si>
    <t xml:space="preserve">           MSE................................</t>
  </si>
  <si>
    <t xml:space="preserve">           MSPH.............................</t>
  </si>
  <si>
    <t xml:space="preserve">           MSN..........................…</t>
  </si>
  <si>
    <t xml:space="preserve">   NURSING SYSTEMS &amp; POPULATIONS</t>
  </si>
  <si>
    <t xml:space="preserve">   NURSING - ADVANCED CLINICAL</t>
  </si>
  <si>
    <t xml:space="preserve">   PUBLIC HEALTH / HEALTH PROMOTIONS</t>
  </si>
  <si>
    <t xml:space="preserve">           MA..........................</t>
  </si>
  <si>
    <t xml:space="preserve">   WOMENS STUDIES</t>
  </si>
  <si>
    <t xml:space="preserve">   BIOINFORMATICS</t>
  </si>
  <si>
    <t xml:space="preserve">      SUBTOTAL</t>
  </si>
  <si>
    <t xml:space="preserve">     SUBTOTAL</t>
  </si>
  <si>
    <t xml:space="preserve">   NURSING - ADVANCED PRACTICE NURSING</t>
  </si>
  <si>
    <t xml:space="preserve">         Cert at Regional Alt Licensing Center</t>
  </si>
  <si>
    <t xml:space="preserve">   COMMUNITY HEALTH</t>
  </si>
  <si>
    <t>UNKNOWN</t>
  </si>
  <si>
    <t>2+ RACES</t>
  </si>
  <si>
    <t xml:space="preserve">           MUD.........................</t>
  </si>
  <si>
    <t xml:space="preserve">   URBAN DESIGN</t>
  </si>
  <si>
    <t xml:space="preserve">   CHILD &amp; FAMILY STUDIES</t>
  </si>
  <si>
    <t xml:space="preserve">   NURSING - ADMIN</t>
  </si>
  <si>
    <t>PACIFIC ISLANDER</t>
  </si>
  <si>
    <t xml:space="preserve">        DANCE EDUCATION (K-12)</t>
  </si>
  <si>
    <t xml:space="preserve">   GAME DESIGN &amp; DEVELOPMENT</t>
  </si>
  <si>
    <t>GRADUATE SPRING DEGREE CREDIT HEADCOUNT ENROLLMENT</t>
  </si>
  <si>
    <t xml:space="preserve">   PLAY THERAPY</t>
  </si>
  <si>
    <t xml:space="preserve">         Teacher Licensure</t>
  </si>
  <si>
    <t xml:space="preserve">   COMPUTER &amp; INFORMATION SYSTEM</t>
  </si>
  <si>
    <t xml:space="preserve">  CONSTRUCTION - FACILITIES MANAGEMENT</t>
  </si>
  <si>
    <t xml:space="preserve">   FIRE PROTECTION &amp; ADMIN</t>
  </si>
  <si>
    <t xml:space="preserve">           M.................................</t>
  </si>
  <si>
    <t xml:space="preserve">   ANTHROPOLOGY</t>
  </si>
  <si>
    <t xml:space="preserve">   AUTISM SPECTRUM DISORDER CERT</t>
  </si>
  <si>
    <t xml:space="preserve">   ELEMENTARY SCHOOL MATH CERT</t>
  </si>
  <si>
    <t xml:space="preserve">   ARCHITECTURE - URBAN DESIGN DUAL PROGRAM</t>
  </si>
  <si>
    <t xml:space="preserve">   AFRICANA STUDIES CERT</t>
  </si>
  <si>
    <t xml:space="preserve">   COUNSELING - MENTAL</t>
  </si>
  <si>
    <t>GRADUATE SCHOOL</t>
  </si>
  <si>
    <t xml:space="preserve">   HEALTH INFORMATICS</t>
  </si>
  <si>
    <t xml:space="preserve">   URBAN MANAGEMENT &amp; POLICY</t>
  </si>
  <si>
    <t xml:space="preserve">   PUBLIC FINANCE</t>
  </si>
  <si>
    <t xml:space="preserve">   VIOLIN</t>
  </si>
  <si>
    <t xml:space="preserve">        EARLY CHILDHOOD ED (B-K)</t>
  </si>
  <si>
    <t xml:space="preserve">   KINESIOLOGY</t>
  </si>
  <si>
    <t xml:space="preserve">   NURSING PRACTICE</t>
  </si>
  <si>
    <t xml:space="preserve">           DNP……………………….</t>
  </si>
  <si>
    <r>
      <t xml:space="preserve">   </t>
    </r>
    <r>
      <rPr>
        <sz val="10"/>
        <rFont val="Arial"/>
        <family val="2"/>
      </rPr>
      <t>DATA SCIENCE &amp; BUSINESS ANALYTIC</t>
    </r>
  </si>
  <si>
    <t xml:space="preserve">   COUNSELING - ADDICTION</t>
  </si>
  <si>
    <t xml:space="preserve">   VOCAL PEDAGOGY</t>
  </si>
  <si>
    <t xml:space="preserve">   ART ADMIN</t>
  </si>
  <si>
    <t xml:space="preserve">   ARCHITECTURE - INFO TECH DUAL</t>
  </si>
  <si>
    <t xml:space="preserve">   LEAN SIX SIGMA</t>
  </si>
  <si>
    <t xml:space="preserve">   LOGISTICS &amp; SUPPLY CHAIN</t>
  </si>
  <si>
    <t xml:space="preserve">   APPLIED ENERGY / ELEC MECH</t>
  </si>
  <si>
    <t xml:space="preserve">   ENERGY ANALYTICS</t>
  </si>
  <si>
    <t xml:space="preserve">   PUBLIC HEALTH CORE CONCEPTS</t>
  </si>
  <si>
    <t xml:space="preserve">   PUBLIC HEALTH SCIENCES</t>
  </si>
  <si>
    <t>BY MAJORS, DEGREE, RACE AND SEX FOR EACH COLLEGE, 2016</t>
  </si>
  <si>
    <t xml:space="preserve">   BUSINESS FOUNDATION</t>
  </si>
  <si>
    <t xml:space="preserve">   APPLIED ECONOMETRICS</t>
  </si>
  <si>
    <t xml:space="preserve">   PSYCHOLOGY</t>
  </si>
  <si>
    <t xml:space="preserve">   SYSTEMS ANALYTICS</t>
  </si>
  <si>
    <t xml:space="preserve">   NURSING - ADULT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</si>
</sst>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3" fontId="4" fillId="0" borderId="0" xfId="57" applyNumberFormat="1" applyFont="1" applyFill="1" applyAlignment="1">
      <alignment horizontal="center"/>
    </xf>
    <xf numFmtId="3" fontId="4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57" applyNumberFormat="1" applyFont="1" applyFill="1" applyAlignment="1">
      <alignment horizontal="center"/>
    </xf>
    <xf numFmtId="3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57" applyNumberFormat="1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0" fontId="1" fillId="0" borderId="0" xfId="57" applyFont="1" applyFill="1" applyAlignment="1">
      <alignment/>
    </xf>
    <xf numFmtId="3" fontId="1" fillId="0" borderId="0" xfId="57" applyNumberFormat="1" applyFont="1" applyFill="1" applyAlignment="1">
      <alignment/>
    </xf>
    <xf numFmtId="3" fontId="1" fillId="0" borderId="0" xfId="57" applyNumberFormat="1" applyFont="1" applyFill="1" applyAlignment="1">
      <alignment horizontal="center"/>
    </xf>
    <xf numFmtId="3" fontId="5" fillId="0" borderId="0" xfId="57" applyNumberFormat="1" applyFont="1" applyFill="1" applyAlignment="1">
      <alignment horizontal="center"/>
    </xf>
    <xf numFmtId="3" fontId="5" fillId="0" borderId="0" xfId="57" applyNumberFormat="1" applyFont="1" applyFill="1" applyAlignment="1">
      <alignment/>
    </xf>
    <xf numFmtId="3" fontId="0" fillId="0" borderId="0" xfId="57" applyNumberFormat="1" applyFont="1" applyFill="1" applyAlignment="1">
      <alignment horizontal="center"/>
    </xf>
    <xf numFmtId="3" fontId="0" fillId="0" borderId="0" xfId="57" applyNumberFormat="1" applyFont="1" applyFill="1" applyAlignment="1">
      <alignment/>
    </xf>
    <xf numFmtId="0" fontId="3" fillId="0" borderId="0" xfId="57" applyFont="1" applyFill="1" applyAlignment="1">
      <alignment/>
    </xf>
    <xf numFmtId="3" fontId="6" fillId="0" borderId="0" xfId="57" applyNumberFormat="1" applyFont="1" applyFill="1" applyAlignment="1">
      <alignment horizontal="center"/>
    </xf>
    <xf numFmtId="3" fontId="6" fillId="0" borderId="0" xfId="57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57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57" applyFont="1" applyFill="1" applyAlignment="1">
      <alignment/>
    </xf>
    <xf numFmtId="3" fontId="3" fillId="0" borderId="0" xfId="57" applyNumberFormat="1" applyFont="1" applyFill="1" applyAlignment="1">
      <alignment horizontal="center"/>
    </xf>
    <xf numFmtId="3" fontId="3" fillId="0" borderId="0" xfId="57" applyNumberFormat="1" applyFont="1" applyFill="1" applyAlignment="1">
      <alignment/>
    </xf>
    <xf numFmtId="0" fontId="1" fillId="0" borderId="0" xfId="57" applyFont="1" applyFill="1" applyAlignment="1">
      <alignment/>
    </xf>
    <xf numFmtId="3" fontId="1" fillId="0" borderId="0" xfId="57" applyNumberFormat="1" applyFont="1" applyFill="1" applyAlignment="1">
      <alignment horizontal="center"/>
    </xf>
    <xf numFmtId="3" fontId="1" fillId="0" borderId="0" xfId="57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57" applyNumberFormat="1" applyFont="1" applyFill="1" applyAlignment="1">
      <alignment horizontal="left"/>
    </xf>
    <xf numFmtId="0" fontId="0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57" applyNumberFormat="1" applyFont="1" applyFill="1" applyAlignment="1">
      <alignment horizontal="center"/>
    </xf>
    <xf numFmtId="3" fontId="0" fillId="0" borderId="0" xfId="57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57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</xf>
    <xf numFmtId="0" fontId="1" fillId="0" borderId="0" xfId="57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3" fontId="1" fillId="0" borderId="0" xfId="57" applyNumberFormat="1" applyFont="1" applyFill="1" applyAlignment="1">
      <alignment horizontal="center"/>
    </xf>
    <xf numFmtId="3" fontId="1" fillId="0" borderId="0" xfId="57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971"/>
  <sheetViews>
    <sheetView tabSelected="1" showOutlineSymbols="0" zoomScalePageLayoutView="0" workbookViewId="0" topLeftCell="A1">
      <selection activeCell="A1" sqref="A1:AD1"/>
    </sheetView>
  </sheetViews>
  <sheetFormatPr defaultColWidth="9.140625" defaultRowHeight="12.75"/>
  <cols>
    <col min="1" max="1" width="52.28125" style="1" customWidth="1"/>
    <col min="2" max="2" width="8.421875" style="1" customWidth="1"/>
    <col min="3" max="3" width="8.7109375" style="1" customWidth="1"/>
    <col min="4" max="4" width="0.85546875" style="1" customWidth="1"/>
    <col min="5" max="5" width="7.7109375" style="1" customWidth="1"/>
    <col min="6" max="6" width="7.28125" style="1" customWidth="1"/>
    <col min="7" max="7" width="0.71875" style="1" customWidth="1"/>
    <col min="8" max="8" width="8.8515625" style="1" customWidth="1"/>
    <col min="9" max="9" width="8.140625" style="1" customWidth="1"/>
    <col min="10" max="10" width="0.71875" style="1" customWidth="1"/>
    <col min="11" max="11" width="8.00390625" style="1" customWidth="1"/>
    <col min="12" max="12" width="7.57421875" style="1" customWidth="1"/>
    <col min="13" max="13" width="0.71875" style="1" customWidth="1"/>
    <col min="14" max="14" width="8.421875" style="1" customWidth="1"/>
    <col min="15" max="15" width="7.57421875" style="1" customWidth="1"/>
    <col min="16" max="16" width="0.9921875" style="1" customWidth="1"/>
    <col min="17" max="18" width="7.140625" style="1" customWidth="1"/>
    <col min="19" max="19" width="0.9921875" style="1" customWidth="1"/>
    <col min="20" max="20" width="8.7109375" style="1" customWidth="1"/>
    <col min="21" max="21" width="9.28125" style="1" customWidth="1"/>
    <col min="22" max="22" width="0.9921875" style="1" customWidth="1"/>
    <col min="23" max="24" width="7.140625" style="1" customWidth="1"/>
    <col min="25" max="25" width="0.9921875" style="1" customWidth="1"/>
    <col min="26" max="26" width="7.140625" style="38" customWidth="1"/>
    <col min="27" max="27" width="6.8515625" style="38" customWidth="1"/>
    <col min="28" max="28" width="1.1484375" style="1" customWidth="1"/>
    <col min="29" max="29" width="7.7109375" style="1" customWidth="1"/>
    <col min="30" max="30" width="7.8515625" style="1" customWidth="1"/>
    <col min="31" max="85" width="9.140625" style="1" customWidth="1"/>
    <col min="86" max="86" width="0" style="1" hidden="1" customWidth="1"/>
    <col min="87" max="16384" width="9.140625" style="1" customWidth="1"/>
  </cols>
  <sheetData>
    <row r="1" spans="1:30" ht="12.75">
      <c r="A1" s="57" t="s">
        <v>177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58" t="s">
        <v>210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2.75">
      <c r="A3" s="58" t="s">
        <v>117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6" spans="1:30" ht="12.75">
      <c r="A6" s="10"/>
      <c r="B6" s="11" t="s">
        <v>54</v>
      </c>
      <c r="C6" s="11"/>
      <c r="D6" s="10"/>
      <c r="E6" s="11"/>
      <c r="F6" s="11"/>
      <c r="G6" s="10"/>
      <c r="H6" s="11" t="s">
        <v>66</v>
      </c>
      <c r="I6" s="11"/>
      <c r="J6" s="10"/>
      <c r="K6" s="11"/>
      <c r="L6" s="11"/>
      <c r="M6" s="10"/>
      <c r="N6" s="11"/>
      <c r="O6" s="11"/>
      <c r="P6" s="10"/>
      <c r="Q6" s="11"/>
      <c r="R6" s="11"/>
      <c r="S6" s="11"/>
      <c r="T6" s="11"/>
      <c r="U6" s="11"/>
      <c r="V6" s="11"/>
      <c r="W6" s="11"/>
      <c r="X6" s="11"/>
      <c r="Y6" s="11"/>
      <c r="Z6" s="12"/>
      <c r="AA6" s="12"/>
      <c r="AB6" s="10"/>
      <c r="AC6" s="11"/>
      <c r="AD6" s="11"/>
    </row>
    <row r="7" spans="1:30" ht="12.75">
      <c r="A7" s="10" t="s">
        <v>0</v>
      </c>
      <c r="B7" s="11" t="s">
        <v>68</v>
      </c>
      <c r="C7" s="11"/>
      <c r="D7" s="10"/>
      <c r="E7" s="11" t="s">
        <v>67</v>
      </c>
      <c r="F7" s="11"/>
      <c r="G7" s="10"/>
      <c r="H7" s="11" t="s">
        <v>65</v>
      </c>
      <c r="I7" s="11"/>
      <c r="J7" s="10"/>
      <c r="K7" s="11" t="s">
        <v>64</v>
      </c>
      <c r="L7" s="11"/>
      <c r="M7" s="10"/>
      <c r="N7" s="11" t="s">
        <v>63</v>
      </c>
      <c r="O7" s="11"/>
      <c r="P7" s="10"/>
      <c r="Q7" s="11" t="s">
        <v>62</v>
      </c>
      <c r="R7" s="11"/>
      <c r="S7" s="11"/>
      <c r="T7" s="59" t="s">
        <v>174</v>
      </c>
      <c r="U7" s="60"/>
      <c r="V7" s="11"/>
      <c r="W7" s="59" t="s">
        <v>168</v>
      </c>
      <c r="X7" s="60"/>
      <c r="Y7" s="11"/>
      <c r="Z7" s="59" t="s">
        <v>169</v>
      </c>
      <c r="AA7" s="60"/>
      <c r="AB7" s="10"/>
      <c r="AC7" s="11" t="s">
        <v>3</v>
      </c>
      <c r="AD7" s="11"/>
    </row>
    <row r="8" spans="1:30" ht="12.75">
      <c r="A8" s="10"/>
      <c r="B8" s="12" t="s">
        <v>69</v>
      </c>
      <c r="C8" s="11" t="s">
        <v>55</v>
      </c>
      <c r="D8" s="10"/>
      <c r="E8" s="11" t="s">
        <v>56</v>
      </c>
      <c r="F8" s="11" t="s">
        <v>55</v>
      </c>
      <c r="G8" s="10"/>
      <c r="H8" s="11" t="s">
        <v>56</v>
      </c>
      <c r="I8" s="11" t="s">
        <v>58</v>
      </c>
      <c r="J8" s="10"/>
      <c r="K8" s="11" t="s">
        <v>56</v>
      </c>
      <c r="L8" s="11" t="s">
        <v>58</v>
      </c>
      <c r="M8" s="10"/>
      <c r="N8" s="11" t="s">
        <v>56</v>
      </c>
      <c r="O8" s="11" t="s">
        <v>58</v>
      </c>
      <c r="P8" s="10"/>
      <c r="Q8" s="11" t="s">
        <v>56</v>
      </c>
      <c r="R8" s="11" t="s">
        <v>61</v>
      </c>
      <c r="S8" s="11"/>
      <c r="T8" s="11" t="s">
        <v>56</v>
      </c>
      <c r="U8" s="11" t="s">
        <v>61</v>
      </c>
      <c r="V8" s="11"/>
      <c r="W8" s="11" t="s">
        <v>56</v>
      </c>
      <c r="X8" s="11" t="s">
        <v>61</v>
      </c>
      <c r="Y8" s="11"/>
      <c r="Z8" s="11" t="s">
        <v>56</v>
      </c>
      <c r="AA8" s="11" t="s">
        <v>61</v>
      </c>
      <c r="AB8" s="10"/>
      <c r="AC8" s="11" t="s">
        <v>56</v>
      </c>
      <c r="AD8" s="11" t="s">
        <v>61</v>
      </c>
    </row>
    <row r="9" spans="1:30" ht="12.75">
      <c r="A9" s="10" t="s">
        <v>1</v>
      </c>
      <c r="B9" s="6"/>
      <c r="C9" s="6"/>
      <c r="E9" s="6"/>
      <c r="F9" s="6"/>
      <c r="H9" s="6"/>
      <c r="I9" s="6"/>
      <c r="K9" s="5"/>
      <c r="L9" s="6"/>
      <c r="N9" s="6"/>
      <c r="O9" s="6"/>
      <c r="Q9" s="6"/>
      <c r="R9" s="6"/>
      <c r="S9" s="6"/>
      <c r="T9" s="6"/>
      <c r="U9" s="6"/>
      <c r="V9" s="6"/>
      <c r="W9" s="6"/>
      <c r="X9" s="6"/>
      <c r="Y9" s="6"/>
      <c r="Z9" s="5"/>
      <c r="AC9" s="6"/>
      <c r="AD9" s="6"/>
    </row>
    <row r="10" spans="2:30" ht="12.75">
      <c r="B10" s="6"/>
      <c r="C10" s="6"/>
      <c r="E10" s="6"/>
      <c r="F10" s="6"/>
      <c r="H10" s="6"/>
      <c r="I10" s="6"/>
      <c r="K10" s="5"/>
      <c r="L10" s="6"/>
      <c r="N10" s="6"/>
      <c r="O10" s="6"/>
      <c r="Q10" s="6"/>
      <c r="R10" s="6"/>
      <c r="S10" s="6"/>
      <c r="T10" s="6"/>
      <c r="U10" s="6"/>
      <c r="V10" s="6"/>
      <c r="W10" s="6"/>
      <c r="X10" s="6"/>
      <c r="Y10" s="6"/>
      <c r="Z10" s="5"/>
      <c r="AC10" s="5"/>
      <c r="AD10" s="5"/>
    </row>
    <row r="11" spans="1:30" ht="12.75">
      <c r="A11" s="1" t="s">
        <v>2</v>
      </c>
      <c r="B11" s="6"/>
      <c r="C11" s="6"/>
      <c r="E11" s="6"/>
      <c r="F11" s="6"/>
      <c r="H11" s="6"/>
      <c r="I11" s="6"/>
      <c r="K11" s="5"/>
      <c r="L11" s="6"/>
      <c r="N11" s="6"/>
      <c r="O11" s="6"/>
      <c r="Q11" s="6"/>
      <c r="R11" s="6"/>
      <c r="S11" s="6"/>
      <c r="T11" s="6"/>
      <c r="U11" s="6"/>
      <c r="V11" s="6"/>
      <c r="W11" s="6"/>
      <c r="X11" s="6"/>
      <c r="Y11" s="6"/>
      <c r="Z11" s="5"/>
      <c r="AC11" s="6"/>
      <c r="AD11" s="6"/>
    </row>
    <row r="12" spans="1:30" ht="12.75">
      <c r="A12" s="4" t="s">
        <v>132</v>
      </c>
      <c r="B12" s="5">
        <v>4</v>
      </c>
      <c r="C12" s="5">
        <v>8</v>
      </c>
      <c r="D12" s="6"/>
      <c r="E12" s="5">
        <v>3</v>
      </c>
      <c r="F12" s="5">
        <v>5</v>
      </c>
      <c r="G12" s="6"/>
      <c r="H12" s="5">
        <v>0</v>
      </c>
      <c r="I12" s="5">
        <v>0</v>
      </c>
      <c r="J12" s="6"/>
      <c r="K12" s="5">
        <v>1</v>
      </c>
      <c r="L12" s="5">
        <v>1</v>
      </c>
      <c r="M12" s="5"/>
      <c r="N12" s="5">
        <v>1</v>
      </c>
      <c r="O12" s="5">
        <v>4</v>
      </c>
      <c r="P12" s="6"/>
      <c r="Q12" s="5">
        <v>27</v>
      </c>
      <c r="R12" s="5">
        <v>22</v>
      </c>
      <c r="S12" s="5"/>
      <c r="T12" s="5">
        <v>0</v>
      </c>
      <c r="U12" s="5">
        <v>0</v>
      </c>
      <c r="V12" s="5"/>
      <c r="W12" s="5">
        <v>0</v>
      </c>
      <c r="X12" s="5">
        <v>1</v>
      </c>
      <c r="Y12" s="5"/>
      <c r="Z12" s="5">
        <v>1</v>
      </c>
      <c r="AA12" s="38">
        <v>2</v>
      </c>
      <c r="AB12" s="6"/>
      <c r="AC12" s="5">
        <f>B12+E12+H12+K12+N12+Q12+W12+Z12+T12</f>
        <v>37</v>
      </c>
      <c r="AD12" s="5">
        <f>C12+F12+I12+L12+O12+R12+X12+AA12+U12</f>
        <v>43</v>
      </c>
    </row>
    <row r="13" spans="1:30" ht="12.75">
      <c r="A13" s="4" t="s">
        <v>203</v>
      </c>
      <c r="B13" s="5"/>
      <c r="C13" s="5"/>
      <c r="D13" s="6"/>
      <c r="E13" s="5"/>
      <c r="F13" s="5"/>
      <c r="G13" s="6"/>
      <c r="H13" s="5"/>
      <c r="I13" s="5"/>
      <c r="J13" s="6"/>
      <c r="K13" s="5"/>
      <c r="L13" s="5"/>
      <c r="M13" s="5"/>
      <c r="N13" s="5"/>
      <c r="O13" s="5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  <c r="AB13" s="6"/>
      <c r="AC13" s="5"/>
      <c r="AD13" s="5"/>
    </row>
    <row r="14" spans="1:30" ht="12.75">
      <c r="A14" s="4" t="s">
        <v>132</v>
      </c>
      <c r="B14" s="5">
        <v>0</v>
      </c>
      <c r="C14" s="5">
        <v>0</v>
      </c>
      <c r="D14" s="6"/>
      <c r="E14" s="5">
        <v>0</v>
      </c>
      <c r="F14" s="5">
        <v>0</v>
      </c>
      <c r="G14" s="6"/>
      <c r="H14" s="5">
        <v>0</v>
      </c>
      <c r="I14" s="5">
        <v>0</v>
      </c>
      <c r="J14" s="6"/>
      <c r="K14" s="5">
        <v>0</v>
      </c>
      <c r="L14" s="5">
        <v>0</v>
      </c>
      <c r="M14" s="5"/>
      <c r="N14" s="5">
        <v>0</v>
      </c>
      <c r="O14" s="5">
        <v>0</v>
      </c>
      <c r="P14" s="6"/>
      <c r="Q14" s="5">
        <v>0</v>
      </c>
      <c r="R14" s="5">
        <v>0</v>
      </c>
      <c r="S14" s="5"/>
      <c r="T14" s="5">
        <v>0</v>
      </c>
      <c r="U14" s="5">
        <v>0</v>
      </c>
      <c r="V14" s="5"/>
      <c r="W14" s="5">
        <v>0</v>
      </c>
      <c r="X14" s="5">
        <v>0</v>
      </c>
      <c r="Y14" s="5"/>
      <c r="Z14" s="5">
        <v>0</v>
      </c>
      <c r="AA14" s="38">
        <v>0</v>
      </c>
      <c r="AB14" s="6"/>
      <c r="AC14" s="5">
        <f>B14+E14+H14+K14+N14+Q14+W14+Z14+T14</f>
        <v>0</v>
      </c>
      <c r="AD14" s="5">
        <f>C14+F14+I14+L14+O14+R14+X14+AA14+U14</f>
        <v>0</v>
      </c>
    </row>
    <row r="15" spans="1:30" ht="12.75">
      <c r="A15" s="1" t="s">
        <v>187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5"/>
      <c r="N15" s="5"/>
      <c r="O15" s="5"/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  <c r="AB15" s="6"/>
      <c r="AC15" s="5"/>
      <c r="AD15" s="5"/>
    </row>
    <row r="16" spans="1:30" ht="12.75">
      <c r="A16" s="4" t="s">
        <v>132</v>
      </c>
      <c r="B16" s="5">
        <v>0</v>
      </c>
      <c r="C16" s="5">
        <v>0</v>
      </c>
      <c r="D16" s="6"/>
      <c r="E16" s="5">
        <v>0</v>
      </c>
      <c r="F16" s="5">
        <v>0</v>
      </c>
      <c r="G16" s="6"/>
      <c r="H16" s="5">
        <v>0</v>
      </c>
      <c r="I16" s="5">
        <v>0</v>
      </c>
      <c r="J16" s="6"/>
      <c r="K16" s="5">
        <v>0</v>
      </c>
      <c r="L16" s="5">
        <v>0</v>
      </c>
      <c r="M16" s="5"/>
      <c r="N16" s="5">
        <v>0</v>
      </c>
      <c r="O16" s="5">
        <v>0</v>
      </c>
      <c r="P16" s="6"/>
      <c r="Q16" s="5">
        <v>0</v>
      </c>
      <c r="R16" s="5">
        <v>0</v>
      </c>
      <c r="S16" s="5"/>
      <c r="T16" s="5">
        <v>0</v>
      </c>
      <c r="U16" s="5">
        <v>0</v>
      </c>
      <c r="V16" s="5"/>
      <c r="W16" s="5">
        <v>0</v>
      </c>
      <c r="X16" s="5">
        <v>0</v>
      </c>
      <c r="Y16" s="5"/>
      <c r="Z16" s="5">
        <v>0</v>
      </c>
      <c r="AA16" s="38">
        <v>0</v>
      </c>
      <c r="AB16" s="6"/>
      <c r="AC16" s="5">
        <f>B16+E16+H16+K16+N16+Q16+W16+Z16+T16</f>
        <v>0</v>
      </c>
      <c r="AD16" s="5">
        <f>C16+F16+I16+L16+O16+R16+X16+AA16+U16</f>
        <v>0</v>
      </c>
    </row>
    <row r="17" spans="1:30" ht="12.75">
      <c r="A17" s="1" t="s">
        <v>95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5"/>
      <c r="N17" s="5"/>
      <c r="O17" s="5"/>
      <c r="P17" s="6"/>
      <c r="Q17" s="5"/>
      <c r="R17" s="5"/>
      <c r="S17" s="5"/>
      <c r="T17" s="5"/>
      <c r="U17" s="5"/>
      <c r="V17" s="5"/>
      <c r="W17" s="5"/>
      <c r="X17" s="5"/>
      <c r="Y17" s="5"/>
      <c r="Z17" s="5"/>
      <c r="AB17" s="6"/>
      <c r="AC17" s="5"/>
      <c r="AD17" s="5"/>
    </row>
    <row r="18" spans="1:30" ht="12.75">
      <c r="A18" s="4" t="s">
        <v>160</v>
      </c>
      <c r="B18" s="5">
        <v>0</v>
      </c>
      <c r="C18" s="5">
        <v>0</v>
      </c>
      <c r="D18" s="6"/>
      <c r="E18" s="5">
        <v>0</v>
      </c>
      <c r="F18" s="5">
        <v>0</v>
      </c>
      <c r="G18" s="6"/>
      <c r="H18" s="5">
        <v>0</v>
      </c>
      <c r="I18" s="5">
        <v>0</v>
      </c>
      <c r="J18" s="6"/>
      <c r="K18" s="5">
        <v>0</v>
      </c>
      <c r="L18" s="5">
        <v>0</v>
      </c>
      <c r="M18" s="5"/>
      <c r="N18" s="5">
        <v>0</v>
      </c>
      <c r="O18" s="5">
        <v>0</v>
      </c>
      <c r="P18" s="6"/>
      <c r="Q18" s="5">
        <v>0</v>
      </c>
      <c r="R18" s="5">
        <v>0</v>
      </c>
      <c r="S18" s="5"/>
      <c r="T18" s="5">
        <v>0</v>
      </c>
      <c r="U18" s="5">
        <v>0</v>
      </c>
      <c r="V18" s="5"/>
      <c r="W18" s="5">
        <v>0</v>
      </c>
      <c r="X18" s="5">
        <v>0</v>
      </c>
      <c r="Y18" s="5"/>
      <c r="Z18" s="5">
        <v>0</v>
      </c>
      <c r="AA18" s="38">
        <v>0</v>
      </c>
      <c r="AB18" s="6"/>
      <c r="AC18" s="5">
        <f>B18+E18+H18+K18+N18+Q18+W18+Z18+T18</f>
        <v>0</v>
      </c>
      <c r="AD18" s="5">
        <f>C18+F18+I18+L18+O18+R18+X18+AA18+U18</f>
        <v>0</v>
      </c>
    </row>
    <row r="19" spans="1:30" ht="12.75">
      <c r="A19" s="37" t="s">
        <v>171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5"/>
      <c r="N19" s="5"/>
      <c r="O19" s="5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B19" s="6"/>
      <c r="AC19" s="5"/>
      <c r="AD19" s="5"/>
    </row>
    <row r="20" spans="1:30" ht="12.75">
      <c r="A20" s="37" t="s">
        <v>170</v>
      </c>
      <c r="B20" s="5">
        <v>2</v>
      </c>
      <c r="C20" s="5">
        <v>2</v>
      </c>
      <c r="D20" s="6"/>
      <c r="E20" s="5">
        <v>0</v>
      </c>
      <c r="F20" s="5">
        <v>0</v>
      </c>
      <c r="G20" s="6"/>
      <c r="H20" s="5">
        <v>0</v>
      </c>
      <c r="I20" s="5">
        <v>0</v>
      </c>
      <c r="J20" s="6"/>
      <c r="K20" s="5">
        <v>0</v>
      </c>
      <c r="L20" s="5">
        <v>0</v>
      </c>
      <c r="M20" s="5"/>
      <c r="N20" s="5">
        <v>1</v>
      </c>
      <c r="O20" s="5">
        <v>0</v>
      </c>
      <c r="P20" s="6"/>
      <c r="Q20" s="5">
        <v>2</v>
      </c>
      <c r="R20" s="5">
        <v>3</v>
      </c>
      <c r="S20" s="5"/>
      <c r="T20" s="5">
        <v>0</v>
      </c>
      <c r="U20" s="5">
        <v>0</v>
      </c>
      <c r="V20" s="5"/>
      <c r="W20" s="5">
        <v>0</v>
      </c>
      <c r="X20" s="5">
        <v>0</v>
      </c>
      <c r="Y20" s="5"/>
      <c r="Z20" s="5">
        <v>0</v>
      </c>
      <c r="AA20" s="38">
        <v>0</v>
      </c>
      <c r="AB20" s="6"/>
      <c r="AC20" s="5">
        <f>B20+E20+H20+K20+N20+Q20+W20+Z20+T20</f>
        <v>5</v>
      </c>
      <c r="AD20" s="5">
        <f>C20+F20+I20+L20+O20+R20+X20+AA20+U20</f>
        <v>5</v>
      </c>
    </row>
    <row r="21" spans="1:30" ht="12.75">
      <c r="A21" s="4" t="s">
        <v>194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5"/>
      <c r="N21" s="5"/>
      <c r="O21" s="5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B21" s="6"/>
      <c r="AC21" s="5"/>
      <c r="AD21" s="5"/>
    </row>
    <row r="22" spans="1:30" ht="12.75">
      <c r="A22" s="4" t="s">
        <v>17</v>
      </c>
      <c r="B22" s="5">
        <v>0</v>
      </c>
      <c r="C22" s="5">
        <v>0</v>
      </c>
      <c r="D22" s="6"/>
      <c r="E22" s="5">
        <v>0</v>
      </c>
      <c r="F22" s="5">
        <v>0</v>
      </c>
      <c r="G22" s="6"/>
      <c r="H22" s="5">
        <v>0</v>
      </c>
      <c r="I22" s="5">
        <v>0</v>
      </c>
      <c r="J22" s="6"/>
      <c r="K22" s="5">
        <v>0</v>
      </c>
      <c r="L22" s="5">
        <v>0</v>
      </c>
      <c r="M22" s="5"/>
      <c r="N22" s="5">
        <v>0</v>
      </c>
      <c r="O22" s="5">
        <v>0</v>
      </c>
      <c r="P22" s="6"/>
      <c r="Q22" s="5">
        <v>0</v>
      </c>
      <c r="R22" s="5">
        <v>0</v>
      </c>
      <c r="S22" s="5"/>
      <c r="T22" s="5">
        <v>0</v>
      </c>
      <c r="U22" s="5">
        <v>0</v>
      </c>
      <c r="V22" s="5"/>
      <c r="W22" s="5">
        <v>0</v>
      </c>
      <c r="X22" s="5">
        <v>0</v>
      </c>
      <c r="Y22" s="5"/>
      <c r="Z22" s="5">
        <v>0</v>
      </c>
      <c r="AA22" s="38">
        <v>0</v>
      </c>
      <c r="AB22" s="6"/>
      <c r="AC22" s="5">
        <f>B22+E22+H22+K22+N22+Q22+W22+Z22+T22</f>
        <v>0</v>
      </c>
      <c r="AD22" s="5">
        <f>C22+F22+I22+L22+O22+R22+X22+AA22+U22</f>
        <v>0</v>
      </c>
    </row>
    <row r="23" spans="1:30" ht="12.75">
      <c r="A23" s="4" t="s">
        <v>201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5"/>
      <c r="N23" s="5"/>
      <c r="O23" s="5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B23" s="6"/>
      <c r="AC23" s="5"/>
      <c r="AD23" s="5"/>
    </row>
    <row r="24" spans="1:30" ht="12.75">
      <c r="A24" s="4" t="s">
        <v>17</v>
      </c>
      <c r="B24" s="5">
        <v>0</v>
      </c>
      <c r="C24" s="5">
        <v>0</v>
      </c>
      <c r="D24" s="6"/>
      <c r="E24" s="5">
        <v>0</v>
      </c>
      <c r="F24" s="5">
        <v>1</v>
      </c>
      <c r="G24" s="6"/>
      <c r="H24" s="5">
        <v>0</v>
      </c>
      <c r="I24" s="5">
        <v>0</v>
      </c>
      <c r="J24" s="6"/>
      <c r="K24" s="5">
        <v>0</v>
      </c>
      <c r="L24" s="5">
        <v>0</v>
      </c>
      <c r="M24" s="5"/>
      <c r="N24" s="5">
        <v>0</v>
      </c>
      <c r="O24" s="5">
        <v>0</v>
      </c>
      <c r="P24" s="6"/>
      <c r="Q24" s="5">
        <v>0</v>
      </c>
      <c r="R24" s="5">
        <v>1</v>
      </c>
      <c r="S24" s="5"/>
      <c r="T24" s="5">
        <v>0</v>
      </c>
      <c r="U24" s="5">
        <v>0</v>
      </c>
      <c r="V24" s="5"/>
      <c r="W24" s="5">
        <v>0</v>
      </c>
      <c r="X24" s="5">
        <v>0</v>
      </c>
      <c r="Y24" s="5"/>
      <c r="Z24" s="5">
        <v>0</v>
      </c>
      <c r="AA24" s="38">
        <v>0</v>
      </c>
      <c r="AB24" s="6"/>
      <c r="AC24" s="5">
        <f>B24+E24+H24+K24+N24+Q24+W24+Z24+T24</f>
        <v>0</v>
      </c>
      <c r="AD24" s="5">
        <f>C24+F24+I24+L24+O24+R24+X24+AA24+U24</f>
        <v>2</v>
      </c>
    </row>
    <row r="25" spans="1:30" ht="12.75">
      <c r="A25" s="4"/>
      <c r="B25" s="5"/>
      <c r="C25" s="5"/>
      <c r="D25" s="6"/>
      <c r="E25" s="5"/>
      <c r="F25" s="5"/>
      <c r="G25" s="6"/>
      <c r="H25" s="5"/>
      <c r="I25" s="5"/>
      <c r="J25" s="6"/>
      <c r="K25" s="5"/>
      <c r="L25" s="5"/>
      <c r="M25" s="5"/>
      <c r="N25" s="5"/>
      <c r="O25" s="5"/>
      <c r="P25" s="6"/>
      <c r="Q25" s="5"/>
      <c r="R25" s="5"/>
      <c r="S25" s="5"/>
      <c r="T25" s="5"/>
      <c r="U25" s="5"/>
      <c r="V25" s="5"/>
      <c r="W25" s="5"/>
      <c r="X25" s="5"/>
      <c r="Y25" s="5"/>
      <c r="Z25" s="5"/>
      <c r="AB25" s="6"/>
      <c r="AC25" s="5"/>
      <c r="AD25" s="5"/>
    </row>
    <row r="26" spans="1:31" ht="12.75">
      <c r="A26" s="10" t="s">
        <v>3</v>
      </c>
      <c r="B26" s="12">
        <f>SUM(B12:B25)</f>
        <v>6</v>
      </c>
      <c r="C26" s="12">
        <f>SUM(C12:C25)</f>
        <v>10</v>
      </c>
      <c r="D26" s="11"/>
      <c r="E26" s="12">
        <f>SUM(E12:E25)</f>
        <v>3</v>
      </c>
      <c r="F26" s="12">
        <f>SUM(F12:F25)</f>
        <v>6</v>
      </c>
      <c r="G26" s="11"/>
      <c r="H26" s="12">
        <f>SUM(H12:H25)</f>
        <v>0</v>
      </c>
      <c r="I26" s="12">
        <f>SUM(I12:I25)</f>
        <v>0</v>
      </c>
      <c r="J26" s="11"/>
      <c r="K26" s="12">
        <f>SUM(K12:K25)</f>
        <v>1</v>
      </c>
      <c r="L26" s="12">
        <f>SUM(L12:L25)</f>
        <v>1</v>
      </c>
      <c r="M26" s="12"/>
      <c r="N26" s="12">
        <f>SUM(N12:N25)</f>
        <v>2</v>
      </c>
      <c r="O26" s="12">
        <f>SUM(O12:O25)</f>
        <v>4</v>
      </c>
      <c r="P26" s="11"/>
      <c r="Q26" s="12">
        <f>SUM(Q12:Q25)</f>
        <v>29</v>
      </c>
      <c r="R26" s="12">
        <f>SUM(R12:R25)</f>
        <v>26</v>
      </c>
      <c r="S26" s="12"/>
      <c r="T26" s="12">
        <f>SUM(T12:T25)</f>
        <v>0</v>
      </c>
      <c r="U26" s="12">
        <f>SUM(U12:U25)</f>
        <v>0</v>
      </c>
      <c r="V26" s="12"/>
      <c r="W26" s="12">
        <f>SUM(W12:W25)</f>
        <v>0</v>
      </c>
      <c r="X26" s="12">
        <f>SUM(X12:X25)</f>
        <v>1</v>
      </c>
      <c r="Y26" s="12"/>
      <c r="Z26" s="12">
        <f>SUM(Z12:Z25)</f>
        <v>1</v>
      </c>
      <c r="AA26" s="12">
        <f>SUM(AA12:AA25)</f>
        <v>2</v>
      </c>
      <c r="AB26" s="11"/>
      <c r="AC26" s="5">
        <f>B26+E26+H26+K26+N26+Q26+W26+Z26+T26</f>
        <v>42</v>
      </c>
      <c r="AD26" s="5">
        <f>C26+F26+I26+L26+O26+R26+X26+AA26+U26</f>
        <v>50</v>
      </c>
      <c r="AE26" s="50"/>
    </row>
    <row r="27" spans="1:30" ht="12.75">
      <c r="A27" s="10"/>
      <c r="B27" s="13"/>
      <c r="C27" s="13"/>
      <c r="D27" s="14"/>
      <c r="E27" s="13"/>
      <c r="F27" s="13"/>
      <c r="G27" s="14"/>
      <c r="H27" s="13"/>
      <c r="I27" s="13"/>
      <c r="J27" s="14"/>
      <c r="K27" s="13"/>
      <c r="L27" s="13"/>
      <c r="M27" s="13"/>
      <c r="N27" s="13"/>
      <c r="O27" s="13"/>
      <c r="P27" s="14"/>
      <c r="Q27" s="13"/>
      <c r="R27" s="13"/>
      <c r="S27" s="13"/>
      <c r="T27" s="13"/>
      <c r="U27" s="13"/>
      <c r="V27" s="13"/>
      <c r="W27" s="13"/>
      <c r="X27" s="13"/>
      <c r="Y27" s="13"/>
      <c r="Z27" s="13"/>
      <c r="AB27" s="14"/>
      <c r="AC27" s="13"/>
      <c r="AD27" s="13"/>
    </row>
    <row r="28" spans="2:30" ht="12.75">
      <c r="B28" s="2"/>
      <c r="C28" s="2"/>
      <c r="D28" s="3"/>
      <c r="E28" s="2"/>
      <c r="F28" s="2"/>
      <c r="G28" s="3"/>
      <c r="H28" s="2"/>
      <c r="I28" s="2"/>
      <c r="J28" s="3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  <c r="V28" s="2"/>
      <c r="W28" s="2"/>
      <c r="X28" s="2"/>
      <c r="Y28" s="2"/>
      <c r="Z28" s="2"/>
      <c r="AB28" s="3"/>
      <c r="AC28" s="2"/>
      <c r="AD28" s="2"/>
    </row>
    <row r="29" spans="1:30" ht="12.75">
      <c r="A29" s="10" t="s">
        <v>4</v>
      </c>
      <c r="B29" s="2"/>
      <c r="C29" s="2"/>
      <c r="D29" s="3"/>
      <c r="E29" s="2"/>
      <c r="F29" s="2"/>
      <c r="G29" s="3"/>
      <c r="H29" s="2"/>
      <c r="I29" s="2"/>
      <c r="J29" s="3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  <c r="V29" s="2"/>
      <c r="W29" s="2"/>
      <c r="X29" s="2"/>
      <c r="Y29" s="2"/>
      <c r="Z29" s="2"/>
      <c r="AB29" s="3"/>
      <c r="AC29" s="2"/>
      <c r="AD29" s="2"/>
    </row>
    <row r="30" spans="2:30" ht="12.75">
      <c r="B30" s="2"/>
      <c r="C30" s="2"/>
      <c r="D30" s="3"/>
      <c r="E30" s="2"/>
      <c r="F30" s="2"/>
      <c r="G30" s="3"/>
      <c r="H30" s="2"/>
      <c r="I30" s="2"/>
      <c r="J30" s="3"/>
      <c r="K30" s="2"/>
      <c r="L30" s="2"/>
      <c r="M30" s="2"/>
      <c r="N30" s="2"/>
      <c r="O30" s="2"/>
      <c r="P30" s="3"/>
      <c r="Q30" s="2"/>
      <c r="R30" s="2"/>
      <c r="S30" s="2"/>
      <c r="T30" s="2"/>
      <c r="U30" s="2"/>
      <c r="V30" s="2"/>
      <c r="W30" s="2"/>
      <c r="X30" s="2"/>
      <c r="Y30" s="2"/>
      <c r="Z30" s="2"/>
      <c r="AB30" s="3"/>
      <c r="AC30" s="2"/>
      <c r="AD30" s="2"/>
    </row>
    <row r="31" spans="1:30" ht="12.75">
      <c r="A31" s="1" t="s">
        <v>188</v>
      </c>
      <c r="B31" s="2"/>
      <c r="C31" s="2"/>
      <c r="D31" s="3"/>
      <c r="E31" s="2"/>
      <c r="F31" s="2"/>
      <c r="G31" s="3"/>
      <c r="H31" s="2"/>
      <c r="I31" s="2"/>
      <c r="J31" s="3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  <c r="V31" s="2"/>
      <c r="W31" s="2"/>
      <c r="X31" s="2"/>
      <c r="Y31" s="2"/>
      <c r="Z31" s="2"/>
      <c r="AB31" s="3"/>
      <c r="AC31" s="2"/>
      <c r="AD31" s="2"/>
    </row>
    <row r="32" spans="1:30" ht="12.75">
      <c r="A32" s="4" t="s">
        <v>17</v>
      </c>
      <c r="B32" s="5">
        <v>0</v>
      </c>
      <c r="C32" s="5">
        <v>0</v>
      </c>
      <c r="D32" s="6"/>
      <c r="E32" s="5">
        <v>0</v>
      </c>
      <c r="F32" s="5">
        <v>3</v>
      </c>
      <c r="G32" s="6"/>
      <c r="H32" s="5">
        <v>0</v>
      </c>
      <c r="I32" s="5">
        <v>0</v>
      </c>
      <c r="J32" s="6"/>
      <c r="K32" s="5">
        <v>0</v>
      </c>
      <c r="L32" s="5">
        <v>0</v>
      </c>
      <c r="M32" s="5"/>
      <c r="N32" s="5">
        <v>0</v>
      </c>
      <c r="O32" s="5">
        <v>0</v>
      </c>
      <c r="P32" s="6"/>
      <c r="Q32" s="5">
        <v>0</v>
      </c>
      <c r="R32" s="5">
        <v>0</v>
      </c>
      <c r="S32" s="5"/>
      <c r="T32" s="5">
        <v>0</v>
      </c>
      <c r="U32" s="5">
        <v>0</v>
      </c>
      <c r="V32" s="5"/>
      <c r="W32" s="5">
        <v>0</v>
      </c>
      <c r="X32" s="5">
        <v>0</v>
      </c>
      <c r="Y32" s="5"/>
      <c r="Z32" s="5">
        <v>0</v>
      </c>
      <c r="AA32" s="32">
        <v>0</v>
      </c>
      <c r="AB32" s="6"/>
      <c r="AC32" s="5">
        <f>B32+E32+H32+K32+N32+Q32+W32+Z32+T32</f>
        <v>0</v>
      </c>
      <c r="AD32" s="5">
        <f>C32+F32+I32+L32+O32+R32+X32+AA32+U32</f>
        <v>3</v>
      </c>
    </row>
    <row r="33" spans="1:30" ht="12.75">
      <c r="A33" s="1" t="s">
        <v>184</v>
      </c>
      <c r="B33" s="2"/>
      <c r="C33" s="2"/>
      <c r="D33" s="3"/>
      <c r="E33" s="2"/>
      <c r="F33" s="2"/>
      <c r="G33" s="3"/>
      <c r="H33" s="2"/>
      <c r="I33" s="2"/>
      <c r="J33" s="3"/>
      <c r="K33" s="2"/>
      <c r="L33" s="2"/>
      <c r="M33" s="2"/>
      <c r="N33" s="2"/>
      <c r="O33" s="2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B33" s="3"/>
      <c r="AC33" s="2"/>
      <c r="AD33" s="2"/>
    </row>
    <row r="34" spans="1:30" ht="12.75">
      <c r="A34" s="1" t="s">
        <v>11</v>
      </c>
      <c r="B34" s="5">
        <v>0</v>
      </c>
      <c r="C34" s="5">
        <v>0</v>
      </c>
      <c r="D34" s="6"/>
      <c r="E34" s="5">
        <v>0</v>
      </c>
      <c r="F34" s="5">
        <v>0</v>
      </c>
      <c r="G34" s="6"/>
      <c r="H34" s="5">
        <v>0</v>
      </c>
      <c r="I34" s="5">
        <v>0</v>
      </c>
      <c r="J34" s="6"/>
      <c r="K34" s="5">
        <v>0</v>
      </c>
      <c r="L34" s="5">
        <v>0</v>
      </c>
      <c r="M34" s="5"/>
      <c r="N34" s="5">
        <v>1</v>
      </c>
      <c r="O34" s="5">
        <v>0</v>
      </c>
      <c r="P34" s="6"/>
      <c r="Q34" s="5">
        <v>6</v>
      </c>
      <c r="R34" s="5">
        <v>8</v>
      </c>
      <c r="S34" s="5"/>
      <c r="T34" s="5">
        <v>0</v>
      </c>
      <c r="U34" s="5">
        <v>0</v>
      </c>
      <c r="V34" s="5"/>
      <c r="W34" s="5">
        <v>0</v>
      </c>
      <c r="X34" s="5">
        <v>0</v>
      </c>
      <c r="Y34" s="5"/>
      <c r="Z34" s="5">
        <v>0</v>
      </c>
      <c r="AA34" s="32">
        <v>1</v>
      </c>
      <c r="AB34" s="6"/>
      <c r="AC34" s="5">
        <f>B34+E34+H34+K34+N34+Q34+W34+Z34+T34</f>
        <v>7</v>
      </c>
      <c r="AD34" s="5">
        <f>C34+F34+I34+L34+O34+R34+X34+AA34+U34</f>
        <v>9</v>
      </c>
    </row>
    <row r="35" spans="1:30" ht="12.75">
      <c r="A35" s="1" t="s">
        <v>96</v>
      </c>
      <c r="B35" s="2"/>
      <c r="C35" s="2"/>
      <c r="D35" s="3"/>
      <c r="E35" s="2"/>
      <c r="F35" s="2"/>
      <c r="G35" s="3"/>
      <c r="H35" s="2"/>
      <c r="I35" s="2"/>
      <c r="J35" s="3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B35" s="3"/>
      <c r="AC35" s="2"/>
      <c r="AD35" s="2"/>
    </row>
    <row r="36" spans="1:30" s="7" customFormat="1" ht="12.75">
      <c r="A36" s="4" t="s">
        <v>17</v>
      </c>
      <c r="B36" s="5">
        <v>0</v>
      </c>
      <c r="C36" s="5">
        <v>0</v>
      </c>
      <c r="D36" s="6"/>
      <c r="E36" s="5">
        <v>0</v>
      </c>
      <c r="F36" s="5">
        <v>0</v>
      </c>
      <c r="G36" s="6"/>
      <c r="H36" s="5">
        <v>0</v>
      </c>
      <c r="I36" s="5">
        <v>0</v>
      </c>
      <c r="J36" s="6"/>
      <c r="K36" s="5">
        <v>0</v>
      </c>
      <c r="L36" s="5">
        <v>0</v>
      </c>
      <c r="M36" s="5"/>
      <c r="N36" s="5">
        <v>0</v>
      </c>
      <c r="O36" s="5">
        <v>0</v>
      </c>
      <c r="P36" s="6"/>
      <c r="Q36" s="5">
        <v>1</v>
      </c>
      <c r="R36" s="5">
        <v>1</v>
      </c>
      <c r="S36" s="5"/>
      <c r="T36" s="5">
        <v>0</v>
      </c>
      <c r="U36" s="5">
        <v>0</v>
      </c>
      <c r="V36" s="5"/>
      <c r="W36" s="5">
        <v>0</v>
      </c>
      <c r="X36" s="5">
        <v>0</v>
      </c>
      <c r="Y36" s="5"/>
      <c r="Z36" s="5">
        <v>0</v>
      </c>
      <c r="AA36" s="42">
        <v>0</v>
      </c>
      <c r="AB36" s="6"/>
      <c r="AC36" s="5">
        <f>B36+E36+H36+K36+N36+Q36+W36+Z36+T36</f>
        <v>1</v>
      </c>
      <c r="AD36" s="5">
        <f>C36+F36+I36+L36+O36+R36+X36+AA36+U36</f>
        <v>1</v>
      </c>
    </row>
    <row r="37" spans="1:30" ht="12.75">
      <c r="A37" s="4" t="s">
        <v>103</v>
      </c>
      <c r="B37" s="2"/>
      <c r="C37" s="2"/>
      <c r="D37" s="3"/>
      <c r="E37" s="2"/>
      <c r="F37" s="2"/>
      <c r="G37" s="3"/>
      <c r="H37" s="2"/>
      <c r="I37" s="2"/>
      <c r="J37" s="3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  <c r="V37" s="2"/>
      <c r="W37" s="2"/>
      <c r="X37" s="2"/>
      <c r="Y37" s="2"/>
      <c r="Z37" s="2"/>
      <c r="AB37" s="3"/>
      <c r="AC37" s="2"/>
      <c r="AD37" s="2"/>
    </row>
    <row r="38" spans="1:30" s="7" customFormat="1" ht="12.75">
      <c r="A38" s="4" t="s">
        <v>17</v>
      </c>
      <c r="B38" s="5">
        <v>0</v>
      </c>
      <c r="C38" s="5">
        <v>0</v>
      </c>
      <c r="D38" s="6"/>
      <c r="E38" s="5">
        <v>0</v>
      </c>
      <c r="F38" s="5">
        <v>0</v>
      </c>
      <c r="G38" s="6"/>
      <c r="H38" s="5">
        <v>0</v>
      </c>
      <c r="I38" s="5">
        <v>0</v>
      </c>
      <c r="J38" s="6"/>
      <c r="K38" s="5">
        <v>0</v>
      </c>
      <c r="L38" s="5">
        <v>0</v>
      </c>
      <c r="M38" s="5"/>
      <c r="N38" s="5">
        <v>0</v>
      </c>
      <c r="O38" s="5">
        <v>0</v>
      </c>
      <c r="P38" s="6"/>
      <c r="Q38" s="5">
        <v>0</v>
      </c>
      <c r="R38" s="5">
        <v>0</v>
      </c>
      <c r="S38" s="5"/>
      <c r="T38" s="5">
        <v>0</v>
      </c>
      <c r="U38" s="5">
        <v>0</v>
      </c>
      <c r="V38" s="5"/>
      <c r="W38" s="5">
        <v>0</v>
      </c>
      <c r="X38" s="5">
        <v>0</v>
      </c>
      <c r="Y38" s="5"/>
      <c r="Z38" s="5">
        <v>0</v>
      </c>
      <c r="AA38" s="42">
        <v>0</v>
      </c>
      <c r="AB38" s="6"/>
      <c r="AC38" s="5">
        <f>B38+E38+H38+K38+N38+Q38+W38+Z38+T38</f>
        <v>0</v>
      </c>
      <c r="AD38" s="5">
        <f>C38+F38+I38+L38+O38+R38+X38+AA38+U38</f>
        <v>0</v>
      </c>
    </row>
    <row r="39" spans="1:30" ht="12.75">
      <c r="A39" s="1" t="s">
        <v>5</v>
      </c>
      <c r="B39" s="2"/>
      <c r="C39" s="2"/>
      <c r="D39" s="3"/>
      <c r="E39" s="2"/>
      <c r="F39" s="2"/>
      <c r="G39" s="3"/>
      <c r="H39" s="2"/>
      <c r="I39" s="2"/>
      <c r="J39" s="3"/>
      <c r="K39" s="2"/>
      <c r="L39" s="2"/>
      <c r="M39" s="2"/>
      <c r="N39" s="2"/>
      <c r="O39" s="2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  <c r="AB39" s="3"/>
      <c r="AC39" s="2"/>
      <c r="AD39" s="2"/>
    </row>
    <row r="40" spans="1:30" ht="12.75">
      <c r="A40" s="4" t="s">
        <v>7</v>
      </c>
      <c r="B40" s="5">
        <v>16</v>
      </c>
      <c r="C40" s="5">
        <v>15</v>
      </c>
      <c r="D40" s="6"/>
      <c r="E40" s="5">
        <v>0</v>
      </c>
      <c r="F40" s="5">
        <v>1</v>
      </c>
      <c r="G40" s="6"/>
      <c r="H40" s="5">
        <v>0</v>
      </c>
      <c r="I40" s="5">
        <v>0</v>
      </c>
      <c r="J40" s="6"/>
      <c r="K40" s="5">
        <v>0</v>
      </c>
      <c r="L40" s="5">
        <v>1</v>
      </c>
      <c r="M40" s="5"/>
      <c r="N40" s="5">
        <v>1</v>
      </c>
      <c r="O40" s="5">
        <v>0</v>
      </c>
      <c r="P40" s="6"/>
      <c r="Q40" s="5">
        <v>9</v>
      </c>
      <c r="R40" s="5">
        <v>3</v>
      </c>
      <c r="S40" s="5"/>
      <c r="T40" s="5">
        <v>0</v>
      </c>
      <c r="U40" s="5">
        <v>0</v>
      </c>
      <c r="V40" s="5"/>
      <c r="W40" s="5">
        <v>0</v>
      </c>
      <c r="X40" s="5">
        <v>1</v>
      </c>
      <c r="Y40" s="5"/>
      <c r="Z40" s="5">
        <v>0</v>
      </c>
      <c r="AA40" s="38">
        <v>0</v>
      </c>
      <c r="AB40" s="6"/>
      <c r="AC40" s="5">
        <f>B40+E40+H40+K40+N40+Q40+W40+Z40+T40</f>
        <v>26</v>
      </c>
      <c r="AD40" s="5">
        <f>C40+F40+I40+L40+O40+R40+X40+AA40+U40</f>
        <v>21</v>
      </c>
    </row>
    <row r="41" spans="1:30" ht="12.75">
      <c r="A41" s="1" t="s">
        <v>9</v>
      </c>
      <c r="B41" s="2"/>
      <c r="C41" s="2"/>
      <c r="D41" s="3"/>
      <c r="E41" s="2"/>
      <c r="F41" s="2"/>
      <c r="G41" s="3"/>
      <c r="H41" s="2"/>
      <c r="I41" s="2"/>
      <c r="J41" s="3"/>
      <c r="K41" s="2"/>
      <c r="L41" s="2"/>
      <c r="M41" s="2"/>
      <c r="N41" s="2"/>
      <c r="O41" s="2"/>
      <c r="P41" s="3"/>
      <c r="Q41" s="2"/>
      <c r="R41" s="2"/>
      <c r="S41" s="2"/>
      <c r="T41" s="2"/>
      <c r="U41" s="2"/>
      <c r="V41" s="2"/>
      <c r="W41" s="2"/>
      <c r="X41" s="2"/>
      <c r="Y41" s="2"/>
      <c r="Z41" s="2"/>
      <c r="AB41" s="3"/>
      <c r="AC41" s="2"/>
      <c r="AD41" s="2"/>
    </row>
    <row r="42" spans="1:30" ht="12.75">
      <c r="A42" s="4" t="s">
        <v>6</v>
      </c>
      <c r="B42" s="5">
        <v>0</v>
      </c>
      <c r="C42" s="5">
        <v>0</v>
      </c>
      <c r="D42" s="6"/>
      <c r="E42" s="5">
        <v>0</v>
      </c>
      <c r="F42" s="5">
        <v>0</v>
      </c>
      <c r="G42" s="6"/>
      <c r="H42" s="5">
        <v>0</v>
      </c>
      <c r="I42" s="5">
        <v>0</v>
      </c>
      <c r="J42" s="6"/>
      <c r="K42" s="5">
        <v>0</v>
      </c>
      <c r="L42" s="5">
        <v>0</v>
      </c>
      <c r="M42" s="5"/>
      <c r="N42" s="5">
        <v>0</v>
      </c>
      <c r="O42" s="5">
        <v>0</v>
      </c>
      <c r="P42" s="6"/>
      <c r="Q42" s="5">
        <v>8</v>
      </c>
      <c r="R42" s="5">
        <v>0</v>
      </c>
      <c r="S42" s="5"/>
      <c r="T42" s="5">
        <v>0</v>
      </c>
      <c r="U42" s="5">
        <v>0</v>
      </c>
      <c r="V42" s="5"/>
      <c r="W42" s="5">
        <v>0</v>
      </c>
      <c r="X42" s="5">
        <v>0</v>
      </c>
      <c r="Y42" s="5"/>
      <c r="Z42" s="5">
        <v>0</v>
      </c>
      <c r="AA42" s="38">
        <v>0</v>
      </c>
      <c r="AB42" s="6"/>
      <c r="AC42" s="5">
        <f>B42+E42+H42+K42+N42+Q42+W42+Z42+T42</f>
        <v>8</v>
      </c>
      <c r="AD42" s="5">
        <f>C42+F42+I42+L42+O42+R42+X42+AA42+U42</f>
        <v>0</v>
      </c>
    </row>
    <row r="43" spans="1:30" ht="12.75">
      <c r="A43" s="4" t="s">
        <v>202</v>
      </c>
      <c r="B43" s="5"/>
      <c r="C43" s="5"/>
      <c r="D43" s="6"/>
      <c r="E43" s="5"/>
      <c r="F43" s="5"/>
      <c r="G43" s="6"/>
      <c r="H43" s="5"/>
      <c r="I43" s="5"/>
      <c r="J43" s="6"/>
      <c r="K43" s="5"/>
      <c r="L43" s="5"/>
      <c r="M43" s="5"/>
      <c r="N43" s="5"/>
      <c r="O43" s="5"/>
      <c r="P43" s="6"/>
      <c r="Q43" s="5"/>
      <c r="R43" s="5"/>
      <c r="S43" s="5"/>
      <c r="T43" s="5"/>
      <c r="U43" s="5"/>
      <c r="V43" s="5"/>
      <c r="W43" s="5"/>
      <c r="X43" s="5"/>
      <c r="Y43" s="5"/>
      <c r="Z43" s="5"/>
      <c r="AB43" s="6"/>
      <c r="AC43" s="5"/>
      <c r="AD43" s="5"/>
    </row>
    <row r="44" spans="1:30" ht="12.75">
      <c r="A44" s="4" t="s">
        <v>17</v>
      </c>
      <c r="B44" s="5">
        <v>0</v>
      </c>
      <c r="C44" s="5">
        <v>0</v>
      </c>
      <c r="D44" s="6"/>
      <c r="E44" s="5">
        <v>0</v>
      </c>
      <c r="F44" s="5">
        <v>0</v>
      </c>
      <c r="G44" s="6"/>
      <c r="H44" s="5">
        <v>0</v>
      </c>
      <c r="I44" s="5">
        <v>0</v>
      </c>
      <c r="J44" s="6"/>
      <c r="K44" s="5">
        <v>0</v>
      </c>
      <c r="L44" s="5">
        <v>0</v>
      </c>
      <c r="M44" s="5"/>
      <c r="N44" s="5">
        <v>0</v>
      </c>
      <c r="O44" s="5">
        <v>0</v>
      </c>
      <c r="P44" s="6"/>
      <c r="Q44" s="5">
        <v>0</v>
      </c>
      <c r="R44" s="5">
        <v>0</v>
      </c>
      <c r="S44" s="5"/>
      <c r="T44" s="5">
        <v>0</v>
      </c>
      <c r="U44" s="5">
        <v>0</v>
      </c>
      <c r="V44" s="5"/>
      <c r="W44" s="5">
        <v>0</v>
      </c>
      <c r="X44" s="5">
        <v>0</v>
      </c>
      <c r="Y44" s="5"/>
      <c r="Z44" s="5">
        <v>0</v>
      </c>
      <c r="AA44" s="38">
        <v>0</v>
      </c>
      <c r="AB44" s="6"/>
      <c r="AC44" s="5">
        <f>B44+E44+H44+K44+N44+Q44+W44+Z44+T44</f>
        <v>0</v>
      </c>
      <c r="AD44" s="5">
        <f>C44+F44+I44+L44+O44+R44+X44+AA44+U44</f>
        <v>0</v>
      </c>
    </row>
    <row r="45" spans="1:30" ht="12.75">
      <c r="A45" s="1" t="s">
        <v>10</v>
      </c>
      <c r="B45" s="2"/>
      <c r="C45" s="2"/>
      <c r="D45" s="3"/>
      <c r="E45" s="2"/>
      <c r="F45" s="2"/>
      <c r="G45" s="3"/>
      <c r="H45" s="2"/>
      <c r="I45" s="2"/>
      <c r="J45" s="3"/>
      <c r="K45" s="2"/>
      <c r="L45" s="2"/>
      <c r="M45" s="2"/>
      <c r="N45" s="2"/>
      <c r="O45" s="2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B45" s="3"/>
      <c r="AC45" s="2"/>
      <c r="AD45" s="2"/>
    </row>
    <row r="46" spans="1:30" ht="12.75">
      <c r="A46" s="1" t="s">
        <v>11</v>
      </c>
      <c r="B46" s="45">
        <v>0</v>
      </c>
      <c r="C46" s="45">
        <v>0</v>
      </c>
      <c r="D46" s="46"/>
      <c r="E46" s="45">
        <v>0</v>
      </c>
      <c r="F46" s="45">
        <v>0</v>
      </c>
      <c r="G46" s="46"/>
      <c r="H46" s="45">
        <v>0</v>
      </c>
      <c r="I46" s="45">
        <v>0</v>
      </c>
      <c r="J46" s="46"/>
      <c r="K46" s="45">
        <v>0</v>
      </c>
      <c r="L46" s="45">
        <v>0</v>
      </c>
      <c r="M46" s="45"/>
      <c r="N46" s="45">
        <v>0</v>
      </c>
      <c r="O46" s="45">
        <v>0</v>
      </c>
      <c r="P46" s="46"/>
      <c r="Q46" s="45">
        <v>0</v>
      </c>
      <c r="R46" s="45">
        <v>0</v>
      </c>
      <c r="S46" s="45"/>
      <c r="T46" s="45">
        <v>0</v>
      </c>
      <c r="U46" s="45">
        <v>0</v>
      </c>
      <c r="V46" s="45"/>
      <c r="W46" s="45">
        <v>0</v>
      </c>
      <c r="X46" s="45">
        <v>0</v>
      </c>
      <c r="Y46" s="45"/>
      <c r="Z46" s="45">
        <v>0</v>
      </c>
      <c r="AA46" s="48">
        <v>0</v>
      </c>
      <c r="AB46" s="46"/>
      <c r="AC46" s="5">
        <f aca="true" t="shared" si="0" ref="AC46:AD48">B46+E46+H46+K46+N46+Q46+W46+Z46+T46</f>
        <v>0</v>
      </c>
      <c r="AD46" s="5">
        <f t="shared" si="0"/>
        <v>0</v>
      </c>
    </row>
    <row r="47" spans="1:30" s="7" customFormat="1" ht="12.75">
      <c r="A47" s="4" t="s">
        <v>6</v>
      </c>
      <c r="B47" s="5">
        <v>0</v>
      </c>
      <c r="C47" s="5">
        <v>0</v>
      </c>
      <c r="D47" s="6"/>
      <c r="E47" s="5">
        <v>0</v>
      </c>
      <c r="F47" s="5">
        <v>0</v>
      </c>
      <c r="G47" s="6"/>
      <c r="H47" s="5">
        <v>0</v>
      </c>
      <c r="I47" s="5">
        <v>0</v>
      </c>
      <c r="J47" s="6"/>
      <c r="K47" s="5">
        <v>0</v>
      </c>
      <c r="L47" s="5">
        <v>0</v>
      </c>
      <c r="M47" s="5"/>
      <c r="N47" s="5">
        <v>0</v>
      </c>
      <c r="O47" s="5">
        <v>0</v>
      </c>
      <c r="P47" s="6"/>
      <c r="Q47" s="5">
        <v>3</v>
      </c>
      <c r="R47" s="5">
        <v>7</v>
      </c>
      <c r="S47" s="5"/>
      <c r="T47" s="5">
        <v>0</v>
      </c>
      <c r="U47" s="5">
        <v>0</v>
      </c>
      <c r="V47" s="5"/>
      <c r="W47" s="5">
        <v>0</v>
      </c>
      <c r="X47" s="5">
        <v>0</v>
      </c>
      <c r="Y47" s="5"/>
      <c r="Z47" s="5">
        <v>0</v>
      </c>
      <c r="AA47" s="42">
        <v>0</v>
      </c>
      <c r="AB47" s="6"/>
      <c r="AC47" s="5">
        <f t="shared" si="0"/>
        <v>3</v>
      </c>
      <c r="AD47" s="5">
        <f t="shared" si="0"/>
        <v>7</v>
      </c>
    </row>
    <row r="48" spans="1:30" s="4" customFormat="1" ht="12.75">
      <c r="A48" s="7" t="s">
        <v>7</v>
      </c>
      <c r="B48" s="15">
        <v>1</v>
      </c>
      <c r="C48" s="15">
        <v>6</v>
      </c>
      <c r="D48" s="16"/>
      <c r="E48" s="15">
        <v>0</v>
      </c>
      <c r="F48" s="15">
        <v>1</v>
      </c>
      <c r="G48" s="16"/>
      <c r="H48" s="15">
        <v>0</v>
      </c>
      <c r="I48" s="15">
        <v>0</v>
      </c>
      <c r="J48" s="16"/>
      <c r="K48" s="15">
        <v>0</v>
      </c>
      <c r="L48" s="15">
        <v>2</v>
      </c>
      <c r="M48" s="15"/>
      <c r="N48" s="15">
        <v>0</v>
      </c>
      <c r="O48" s="15">
        <v>0</v>
      </c>
      <c r="P48" s="16"/>
      <c r="Q48" s="15">
        <v>8</v>
      </c>
      <c r="R48" s="15">
        <v>7</v>
      </c>
      <c r="S48" s="15"/>
      <c r="T48" s="15">
        <v>0</v>
      </c>
      <c r="U48" s="15">
        <v>0</v>
      </c>
      <c r="V48" s="15"/>
      <c r="W48" s="15">
        <v>0</v>
      </c>
      <c r="X48" s="15">
        <v>0</v>
      </c>
      <c r="Y48" s="15"/>
      <c r="Z48" s="15">
        <v>1</v>
      </c>
      <c r="AA48" s="32">
        <v>1</v>
      </c>
      <c r="AB48" s="16"/>
      <c r="AC48" s="5">
        <f t="shared" si="0"/>
        <v>10</v>
      </c>
      <c r="AD48" s="5">
        <f t="shared" si="0"/>
        <v>17</v>
      </c>
    </row>
    <row r="49" spans="1:30" ht="12.75">
      <c r="A49" s="1" t="s">
        <v>12</v>
      </c>
      <c r="B49" s="2"/>
      <c r="C49" s="2"/>
      <c r="D49" s="3"/>
      <c r="E49" s="2"/>
      <c r="F49" s="2"/>
      <c r="G49" s="3"/>
      <c r="H49" s="2"/>
      <c r="I49" s="2"/>
      <c r="J49" s="3"/>
      <c r="K49" s="2"/>
      <c r="L49" s="2"/>
      <c r="M49" s="2"/>
      <c r="N49" s="2"/>
      <c r="O49" s="2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B49" s="3"/>
      <c r="AC49" s="2"/>
      <c r="AD49" s="2"/>
    </row>
    <row r="50" spans="1:30" ht="12.75">
      <c r="A50" s="4" t="s">
        <v>6</v>
      </c>
      <c r="B50" s="5">
        <v>0</v>
      </c>
      <c r="C50" s="5">
        <v>0</v>
      </c>
      <c r="D50" s="6"/>
      <c r="E50" s="5">
        <v>0</v>
      </c>
      <c r="F50" s="5">
        <v>3</v>
      </c>
      <c r="G50" s="6"/>
      <c r="H50" s="5">
        <v>0</v>
      </c>
      <c r="I50" s="5">
        <v>0</v>
      </c>
      <c r="J50" s="6"/>
      <c r="K50" s="5">
        <v>0</v>
      </c>
      <c r="L50" s="5">
        <v>0</v>
      </c>
      <c r="M50" s="5"/>
      <c r="N50" s="5">
        <v>0</v>
      </c>
      <c r="O50" s="5">
        <v>1</v>
      </c>
      <c r="P50" s="6"/>
      <c r="Q50" s="5">
        <v>9</v>
      </c>
      <c r="R50" s="5">
        <v>2</v>
      </c>
      <c r="S50" s="5"/>
      <c r="T50" s="5">
        <v>0</v>
      </c>
      <c r="U50" s="5">
        <v>0</v>
      </c>
      <c r="V50" s="5"/>
      <c r="W50" s="5">
        <v>0</v>
      </c>
      <c r="X50" s="5">
        <v>0</v>
      </c>
      <c r="Y50" s="5"/>
      <c r="Z50" s="5">
        <v>0</v>
      </c>
      <c r="AA50" s="38">
        <v>0</v>
      </c>
      <c r="AB50" s="6"/>
      <c r="AC50" s="5">
        <f>B50+E50+H50+K50+N50+Q50+W50+Z50+T50</f>
        <v>9</v>
      </c>
      <c r="AD50" s="5">
        <f>C50+F50+I50+L50+O50+R50+X50+AA50+U50</f>
        <v>6</v>
      </c>
    </row>
    <row r="51" spans="1:30" ht="12.75">
      <c r="A51" s="1" t="s">
        <v>105</v>
      </c>
      <c r="B51" s="2"/>
      <c r="C51" s="2"/>
      <c r="D51" s="3"/>
      <c r="E51" s="2"/>
      <c r="F51" s="2"/>
      <c r="G51" s="3"/>
      <c r="H51" s="2"/>
      <c r="I51" s="2"/>
      <c r="J51" s="3"/>
      <c r="K51" s="2"/>
      <c r="L51" s="2"/>
      <c r="M51" s="2"/>
      <c r="N51" s="2"/>
      <c r="O51" s="2"/>
      <c r="P51" s="3"/>
      <c r="Q51" s="2"/>
      <c r="R51" s="2"/>
      <c r="S51" s="2"/>
      <c r="T51" s="2"/>
      <c r="U51" s="2"/>
      <c r="V51" s="2"/>
      <c r="W51" s="2"/>
      <c r="X51" s="2"/>
      <c r="Y51" s="2"/>
      <c r="Z51" s="2"/>
      <c r="AB51" s="3"/>
      <c r="AC51" s="2"/>
      <c r="AD51" s="2"/>
    </row>
    <row r="52" spans="1:30" s="7" customFormat="1" ht="12.75">
      <c r="A52" s="4" t="s">
        <v>17</v>
      </c>
      <c r="B52" s="5">
        <v>0</v>
      </c>
      <c r="C52" s="5">
        <v>0</v>
      </c>
      <c r="D52" s="6"/>
      <c r="E52" s="5">
        <v>0</v>
      </c>
      <c r="F52" s="5">
        <v>1</v>
      </c>
      <c r="G52" s="6"/>
      <c r="H52" s="5">
        <v>0</v>
      </c>
      <c r="I52" s="5">
        <v>0</v>
      </c>
      <c r="J52" s="6"/>
      <c r="K52" s="5">
        <v>0</v>
      </c>
      <c r="L52" s="5">
        <v>0</v>
      </c>
      <c r="M52" s="5"/>
      <c r="N52" s="5">
        <v>1</v>
      </c>
      <c r="O52" s="5">
        <v>0</v>
      </c>
      <c r="P52" s="6"/>
      <c r="Q52" s="5">
        <v>2</v>
      </c>
      <c r="R52" s="5">
        <v>1</v>
      </c>
      <c r="S52" s="5"/>
      <c r="T52" s="5">
        <v>0</v>
      </c>
      <c r="U52" s="5">
        <v>0</v>
      </c>
      <c r="V52" s="5"/>
      <c r="W52" s="5">
        <v>0</v>
      </c>
      <c r="X52" s="5">
        <v>0</v>
      </c>
      <c r="Y52" s="5"/>
      <c r="Z52" s="5">
        <v>0</v>
      </c>
      <c r="AA52" s="42">
        <v>1</v>
      </c>
      <c r="AB52" s="6"/>
      <c r="AC52" s="5">
        <f>B52+E52+H52+K52+N52+Q52+W52+Z52+T52</f>
        <v>3</v>
      </c>
      <c r="AD52" s="5">
        <f>C52+F52+I52+L52+O52+R52+X52+AA52+U52</f>
        <v>3</v>
      </c>
    </row>
    <row r="53" spans="1:30" ht="12.75">
      <c r="A53" s="1" t="s">
        <v>80</v>
      </c>
      <c r="B53" s="2"/>
      <c r="C53" s="2"/>
      <c r="D53" s="3"/>
      <c r="E53" s="2"/>
      <c r="F53" s="2"/>
      <c r="G53" s="3"/>
      <c r="H53" s="2"/>
      <c r="I53" s="2"/>
      <c r="J53" s="3"/>
      <c r="K53" s="2"/>
      <c r="L53" s="2"/>
      <c r="M53" s="2"/>
      <c r="N53" s="2"/>
      <c r="O53" s="2"/>
      <c r="P53" s="3"/>
      <c r="Q53" s="2"/>
      <c r="R53" s="2"/>
      <c r="S53" s="2"/>
      <c r="T53" s="2"/>
      <c r="U53" s="2"/>
      <c r="V53" s="2"/>
      <c r="W53" s="2"/>
      <c r="X53" s="2"/>
      <c r="Y53" s="2"/>
      <c r="Z53" s="2"/>
      <c r="AB53" s="3"/>
      <c r="AC53" s="2"/>
      <c r="AD53" s="2"/>
    </row>
    <row r="54" spans="1:30" s="7" customFormat="1" ht="12.75">
      <c r="A54" s="4" t="s">
        <v>85</v>
      </c>
      <c r="B54" s="5">
        <v>0</v>
      </c>
      <c r="C54" s="5">
        <v>0</v>
      </c>
      <c r="D54" s="6"/>
      <c r="E54" s="5">
        <v>0</v>
      </c>
      <c r="F54" s="5">
        <v>1</v>
      </c>
      <c r="G54" s="6"/>
      <c r="H54" s="5">
        <v>0</v>
      </c>
      <c r="I54" s="5">
        <v>0</v>
      </c>
      <c r="J54" s="6"/>
      <c r="K54" s="5">
        <v>0</v>
      </c>
      <c r="L54" s="5">
        <v>0</v>
      </c>
      <c r="M54" s="5"/>
      <c r="N54" s="5">
        <v>0</v>
      </c>
      <c r="O54" s="5">
        <v>0</v>
      </c>
      <c r="P54" s="6"/>
      <c r="Q54" s="5">
        <v>4</v>
      </c>
      <c r="R54" s="5">
        <v>11</v>
      </c>
      <c r="S54" s="5"/>
      <c r="T54" s="5">
        <v>0</v>
      </c>
      <c r="U54" s="5">
        <v>0</v>
      </c>
      <c r="V54" s="5"/>
      <c r="W54" s="5">
        <v>0</v>
      </c>
      <c r="X54" s="5">
        <v>0</v>
      </c>
      <c r="Y54" s="5"/>
      <c r="Z54" s="5">
        <v>0</v>
      </c>
      <c r="AA54" s="42">
        <v>1</v>
      </c>
      <c r="AB54" s="6"/>
      <c r="AC54" s="5">
        <f>B54+E54+H54+K54+N54+Q54+W54+Z54+T54</f>
        <v>4</v>
      </c>
      <c r="AD54" s="5">
        <f>C54+F54+I54+L54+O54+R54+X54+AA54+U54</f>
        <v>13</v>
      </c>
    </row>
    <row r="55" spans="1:30" s="7" customFormat="1" ht="12.75">
      <c r="A55" s="4" t="s">
        <v>17</v>
      </c>
      <c r="B55" s="5">
        <v>0</v>
      </c>
      <c r="C55" s="5">
        <v>0</v>
      </c>
      <c r="D55" s="6"/>
      <c r="E55" s="5">
        <v>0</v>
      </c>
      <c r="F55" s="5">
        <v>0</v>
      </c>
      <c r="G55" s="6"/>
      <c r="H55" s="5">
        <v>0</v>
      </c>
      <c r="I55" s="5">
        <v>0</v>
      </c>
      <c r="J55" s="6"/>
      <c r="K55" s="5">
        <v>0</v>
      </c>
      <c r="L55" s="5">
        <v>0</v>
      </c>
      <c r="M55" s="5"/>
      <c r="N55" s="5">
        <v>0</v>
      </c>
      <c r="O55" s="5">
        <v>0</v>
      </c>
      <c r="P55" s="6"/>
      <c r="Q55" s="5">
        <v>0</v>
      </c>
      <c r="R55" s="5">
        <v>0</v>
      </c>
      <c r="S55" s="5"/>
      <c r="T55" s="5">
        <v>0</v>
      </c>
      <c r="U55" s="5">
        <v>0</v>
      </c>
      <c r="V55" s="5"/>
      <c r="W55" s="5">
        <v>0</v>
      </c>
      <c r="X55" s="5">
        <v>0</v>
      </c>
      <c r="Y55" s="5"/>
      <c r="Z55" s="5">
        <v>0</v>
      </c>
      <c r="AA55" s="42">
        <v>0</v>
      </c>
      <c r="AB55" s="6"/>
      <c r="AC55" s="5">
        <f>B55+E55+H55+K55+N55+Q55+W55+Z55+T55</f>
        <v>0</v>
      </c>
      <c r="AD55" s="5">
        <f>C55+F55+I55+L55+O55+R55+X55+AA55+U55</f>
        <v>0</v>
      </c>
    </row>
    <row r="56" spans="1:30" ht="12.75">
      <c r="A56" s="1" t="s">
        <v>13</v>
      </c>
      <c r="B56" s="2"/>
      <c r="C56" s="2"/>
      <c r="D56" s="3"/>
      <c r="E56" s="2"/>
      <c r="F56" s="2"/>
      <c r="G56" s="3"/>
      <c r="H56" s="2"/>
      <c r="I56" s="2"/>
      <c r="J56" s="3"/>
      <c r="K56" s="2"/>
      <c r="L56" s="2">
        <v>0</v>
      </c>
      <c r="M56" s="2"/>
      <c r="N56" s="2"/>
      <c r="O56" s="2"/>
      <c r="P56" s="3"/>
      <c r="Q56" s="2"/>
      <c r="R56" s="2"/>
      <c r="S56" s="2"/>
      <c r="T56" s="2"/>
      <c r="U56" s="2"/>
      <c r="V56" s="2"/>
      <c r="W56" s="2"/>
      <c r="X56" s="2"/>
      <c r="Y56" s="2"/>
      <c r="Z56" s="2"/>
      <c r="AB56" s="3"/>
      <c r="AC56" s="2"/>
      <c r="AD56" s="2"/>
    </row>
    <row r="57" spans="1:30" s="7" customFormat="1" ht="12.75">
      <c r="A57" s="4" t="s">
        <v>6</v>
      </c>
      <c r="B57" s="5">
        <v>0</v>
      </c>
      <c r="C57" s="5">
        <v>0</v>
      </c>
      <c r="D57" s="6"/>
      <c r="E57" s="5">
        <v>0</v>
      </c>
      <c r="F57" s="5">
        <v>1</v>
      </c>
      <c r="G57" s="6"/>
      <c r="H57" s="5">
        <v>0</v>
      </c>
      <c r="I57" s="5">
        <v>0</v>
      </c>
      <c r="J57" s="6"/>
      <c r="K57" s="5">
        <v>0</v>
      </c>
      <c r="L57" s="5">
        <v>0</v>
      </c>
      <c r="M57" s="5"/>
      <c r="N57" s="5">
        <v>1</v>
      </c>
      <c r="O57" s="5">
        <v>0</v>
      </c>
      <c r="P57" s="6"/>
      <c r="Q57" s="5">
        <v>2</v>
      </c>
      <c r="R57" s="5">
        <v>7</v>
      </c>
      <c r="S57" s="5"/>
      <c r="T57" s="5">
        <v>0</v>
      </c>
      <c r="U57" s="5">
        <v>0</v>
      </c>
      <c r="V57" s="5"/>
      <c r="W57" s="5">
        <v>0</v>
      </c>
      <c r="X57" s="5">
        <v>0</v>
      </c>
      <c r="Y57" s="5"/>
      <c r="Z57" s="5">
        <v>0</v>
      </c>
      <c r="AA57" s="42">
        <v>1</v>
      </c>
      <c r="AB57" s="6"/>
      <c r="AC57" s="5">
        <f>B57+E57+H57+K57+N57+Q57+W57+Z57+T57</f>
        <v>3</v>
      </c>
      <c r="AD57" s="5">
        <f>C57+F57+I57+L57+O57+R57+X57+AA57+U57</f>
        <v>9</v>
      </c>
    </row>
    <row r="58" spans="1:30" ht="12.75">
      <c r="A58" s="1" t="s">
        <v>88</v>
      </c>
      <c r="B58" s="2"/>
      <c r="C58" s="2"/>
      <c r="D58" s="3"/>
      <c r="E58" s="2"/>
      <c r="F58" s="2"/>
      <c r="G58" s="3"/>
      <c r="H58" s="2"/>
      <c r="I58" s="2"/>
      <c r="J58" s="3"/>
      <c r="K58" s="2"/>
      <c r="L58" s="2"/>
      <c r="M58" s="2"/>
      <c r="N58" s="2"/>
      <c r="O58" s="2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  <c r="AB58" s="3"/>
      <c r="AC58" s="2"/>
      <c r="AD58" s="2"/>
    </row>
    <row r="59" spans="1:30" s="7" customFormat="1" ht="12.75">
      <c r="A59" s="4" t="s">
        <v>6</v>
      </c>
      <c r="B59" s="5">
        <v>0</v>
      </c>
      <c r="C59" s="5">
        <v>1</v>
      </c>
      <c r="D59" s="6"/>
      <c r="E59" s="5">
        <v>0</v>
      </c>
      <c r="F59" s="5">
        <v>0</v>
      </c>
      <c r="G59" s="6"/>
      <c r="H59" s="5">
        <v>0</v>
      </c>
      <c r="I59" s="5">
        <v>0</v>
      </c>
      <c r="J59" s="6"/>
      <c r="K59" s="5">
        <v>0</v>
      </c>
      <c r="L59" s="5">
        <v>0</v>
      </c>
      <c r="M59" s="5"/>
      <c r="N59" s="5">
        <v>0</v>
      </c>
      <c r="O59" s="5">
        <v>1</v>
      </c>
      <c r="P59" s="6"/>
      <c r="Q59" s="5">
        <v>13</v>
      </c>
      <c r="R59" s="5">
        <v>10</v>
      </c>
      <c r="S59" s="5"/>
      <c r="T59" s="5">
        <v>0</v>
      </c>
      <c r="U59" s="5">
        <v>0</v>
      </c>
      <c r="V59" s="5"/>
      <c r="W59" s="5">
        <v>0</v>
      </c>
      <c r="X59" s="5">
        <v>0</v>
      </c>
      <c r="Y59" s="5"/>
      <c r="Z59" s="5">
        <v>1</v>
      </c>
      <c r="AA59" s="42">
        <v>1</v>
      </c>
      <c r="AB59" s="6"/>
      <c r="AC59" s="5">
        <f>B59+E59+H59+K59+N59+Q59+W59+Z59+T59</f>
        <v>14</v>
      </c>
      <c r="AD59" s="5">
        <f>C59+F59+I59+L59+O59+R59+X59+AA59+U59</f>
        <v>13</v>
      </c>
    </row>
    <row r="60" spans="1:30" ht="12.75">
      <c r="A60" s="1" t="s">
        <v>133</v>
      </c>
      <c r="B60" s="2"/>
      <c r="C60" s="2"/>
      <c r="D60" s="3"/>
      <c r="E60" s="2"/>
      <c r="F60" s="2"/>
      <c r="G60" s="3"/>
      <c r="H60" s="2"/>
      <c r="I60" s="2"/>
      <c r="J60" s="3"/>
      <c r="K60" s="2"/>
      <c r="L60" s="2"/>
      <c r="M60" s="2"/>
      <c r="N60" s="2"/>
      <c r="O60" s="2"/>
      <c r="P60" s="3"/>
      <c r="Q60" s="2"/>
      <c r="R60" s="2"/>
      <c r="S60" s="2"/>
      <c r="T60" s="2"/>
      <c r="U60" s="2"/>
      <c r="V60" s="2"/>
      <c r="W60" s="2"/>
      <c r="X60" s="2"/>
      <c r="Y60" s="2"/>
      <c r="Z60" s="2"/>
      <c r="AB60" s="3"/>
      <c r="AC60" s="2"/>
      <c r="AD60" s="2"/>
    </row>
    <row r="61" spans="1:30" s="7" customFormat="1" ht="12.75">
      <c r="A61" s="4" t="s">
        <v>17</v>
      </c>
      <c r="B61" s="5">
        <v>0</v>
      </c>
      <c r="C61" s="5">
        <v>0</v>
      </c>
      <c r="D61" s="6"/>
      <c r="E61" s="5">
        <v>0</v>
      </c>
      <c r="F61" s="5">
        <v>0</v>
      </c>
      <c r="G61" s="6"/>
      <c r="H61" s="5">
        <v>0</v>
      </c>
      <c r="I61" s="5">
        <v>0</v>
      </c>
      <c r="J61" s="6"/>
      <c r="K61" s="5">
        <v>0</v>
      </c>
      <c r="L61" s="5">
        <v>0</v>
      </c>
      <c r="M61" s="5"/>
      <c r="N61" s="5">
        <v>0</v>
      </c>
      <c r="O61" s="5">
        <v>0</v>
      </c>
      <c r="P61" s="6"/>
      <c r="Q61" s="5">
        <v>0</v>
      </c>
      <c r="R61" s="5">
        <v>0</v>
      </c>
      <c r="S61" s="5"/>
      <c r="T61" s="5">
        <v>0</v>
      </c>
      <c r="U61" s="5">
        <v>0</v>
      </c>
      <c r="V61" s="5"/>
      <c r="W61" s="5">
        <v>0</v>
      </c>
      <c r="X61" s="5">
        <v>0</v>
      </c>
      <c r="Y61" s="5"/>
      <c r="Z61" s="5">
        <v>0</v>
      </c>
      <c r="AA61" s="42">
        <v>0</v>
      </c>
      <c r="AB61" s="6"/>
      <c r="AC61" s="5">
        <f>B61+E61+H61+K61+N61+Q61+W61+Z61+T61</f>
        <v>0</v>
      </c>
      <c r="AD61" s="5">
        <f>C61+F61+I61+L61+O61+R61+X61+AA61+U61</f>
        <v>0</v>
      </c>
    </row>
    <row r="62" spans="1:30" ht="12.75">
      <c r="A62" s="1" t="s">
        <v>14</v>
      </c>
      <c r="B62" s="2"/>
      <c r="C62" s="2"/>
      <c r="D62" s="3"/>
      <c r="E62" s="2"/>
      <c r="F62" s="2"/>
      <c r="G62" s="3"/>
      <c r="H62" s="2"/>
      <c r="I62" s="2"/>
      <c r="J62" s="3"/>
      <c r="K62" s="2"/>
      <c r="L62" s="2"/>
      <c r="M62" s="2"/>
      <c r="N62" s="2"/>
      <c r="O62" s="2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  <c r="AB62" s="3"/>
      <c r="AC62" s="2"/>
      <c r="AD62" s="2"/>
    </row>
    <row r="63" spans="1:30" s="7" customFormat="1" ht="12.75">
      <c r="A63" s="4" t="s">
        <v>11</v>
      </c>
      <c r="B63" s="5">
        <v>0</v>
      </c>
      <c r="C63" s="5">
        <v>4</v>
      </c>
      <c r="D63" s="6"/>
      <c r="E63" s="5">
        <v>1</v>
      </c>
      <c r="F63" s="5">
        <v>4</v>
      </c>
      <c r="G63" s="6"/>
      <c r="H63" s="5">
        <v>0</v>
      </c>
      <c r="I63" s="5">
        <v>0</v>
      </c>
      <c r="J63" s="6"/>
      <c r="K63" s="5">
        <v>0</v>
      </c>
      <c r="L63" s="5">
        <v>0</v>
      </c>
      <c r="M63" s="5"/>
      <c r="N63" s="5">
        <v>0</v>
      </c>
      <c r="O63" s="5">
        <v>5</v>
      </c>
      <c r="P63" s="6"/>
      <c r="Q63" s="5">
        <v>15</v>
      </c>
      <c r="R63" s="5">
        <v>25</v>
      </c>
      <c r="S63" s="5"/>
      <c r="T63" s="5">
        <v>0</v>
      </c>
      <c r="U63" s="5">
        <v>1</v>
      </c>
      <c r="V63" s="5"/>
      <c r="W63" s="5">
        <v>1</v>
      </c>
      <c r="X63" s="5">
        <v>1</v>
      </c>
      <c r="Y63" s="5"/>
      <c r="Z63" s="5">
        <v>0</v>
      </c>
      <c r="AA63" s="42">
        <v>1</v>
      </c>
      <c r="AB63" s="6"/>
      <c r="AC63" s="5">
        <f>B63+E63+H63+K63+N63+Q63+W63+Z63+T63</f>
        <v>17</v>
      </c>
      <c r="AD63" s="5">
        <f>C63+F63+I63+L63+O63+R63+X63+AA63+U63</f>
        <v>41</v>
      </c>
    </row>
    <row r="64" spans="1:30" ht="12.75">
      <c r="A64" s="1" t="s">
        <v>77</v>
      </c>
      <c r="B64" s="2"/>
      <c r="C64" s="2"/>
      <c r="D64" s="3"/>
      <c r="E64" s="2"/>
      <c r="F64" s="2"/>
      <c r="G64" s="3"/>
      <c r="H64" s="2"/>
      <c r="I64" s="2"/>
      <c r="J64" s="3"/>
      <c r="K64" s="2"/>
      <c r="L64" s="2"/>
      <c r="M64" s="2"/>
      <c r="N64" s="2"/>
      <c r="O64" s="2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B64" s="3" t="s">
        <v>53</v>
      </c>
      <c r="AC64" s="2"/>
      <c r="AD64" s="2"/>
    </row>
    <row r="65" spans="1:30" s="7" customFormat="1" ht="12.75">
      <c r="A65" s="4" t="s">
        <v>11</v>
      </c>
      <c r="B65" s="5">
        <v>0</v>
      </c>
      <c r="C65" s="5">
        <v>0</v>
      </c>
      <c r="D65" s="6"/>
      <c r="E65" s="5">
        <v>0</v>
      </c>
      <c r="F65" s="5">
        <v>0</v>
      </c>
      <c r="G65" s="6"/>
      <c r="H65" s="5">
        <v>0</v>
      </c>
      <c r="I65" s="5">
        <v>0</v>
      </c>
      <c r="J65" s="6"/>
      <c r="K65" s="5">
        <v>0</v>
      </c>
      <c r="L65" s="5">
        <v>1</v>
      </c>
      <c r="M65" s="5"/>
      <c r="N65" s="5">
        <v>1</v>
      </c>
      <c r="O65" s="5">
        <v>0</v>
      </c>
      <c r="P65" s="6"/>
      <c r="Q65" s="5">
        <v>0</v>
      </c>
      <c r="R65" s="5">
        <v>2</v>
      </c>
      <c r="S65" s="5"/>
      <c r="T65" s="5">
        <v>0</v>
      </c>
      <c r="U65" s="5">
        <v>0</v>
      </c>
      <c r="V65" s="5"/>
      <c r="W65" s="5">
        <v>0</v>
      </c>
      <c r="X65" s="5">
        <v>0</v>
      </c>
      <c r="Y65" s="5"/>
      <c r="Z65" s="5">
        <v>0</v>
      </c>
      <c r="AA65" s="42">
        <v>0</v>
      </c>
      <c r="AB65" s="6"/>
      <c r="AC65" s="5">
        <f>B65+E65+H65+K65+N65+Q65+W65+Z65+T65</f>
        <v>1</v>
      </c>
      <c r="AD65" s="5">
        <f>C65+F65+I65+L65+O65+R65+X65+AA65+U65</f>
        <v>3</v>
      </c>
    </row>
    <row r="66" spans="1:30" ht="12.75">
      <c r="A66" s="1" t="s">
        <v>119</v>
      </c>
      <c r="B66" s="2"/>
      <c r="C66" s="2"/>
      <c r="D66" s="3"/>
      <c r="E66" s="2"/>
      <c r="F66" s="2"/>
      <c r="G66" s="3"/>
      <c r="H66" s="2"/>
      <c r="I66" s="2"/>
      <c r="J66" s="3"/>
      <c r="K66" s="2"/>
      <c r="L66" s="2"/>
      <c r="M66" s="2"/>
      <c r="N66" s="2"/>
      <c r="O66" s="2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  <c r="AB66" s="3"/>
      <c r="AC66" s="2"/>
      <c r="AD66" s="2"/>
    </row>
    <row r="67" spans="1:30" s="7" customFormat="1" ht="12.75">
      <c r="A67" s="4" t="s">
        <v>11</v>
      </c>
      <c r="B67" s="5">
        <v>0</v>
      </c>
      <c r="C67" s="5">
        <v>0</v>
      </c>
      <c r="D67" s="6"/>
      <c r="E67" s="5">
        <v>1</v>
      </c>
      <c r="F67" s="5">
        <v>2</v>
      </c>
      <c r="G67" s="6"/>
      <c r="H67" s="5">
        <v>0</v>
      </c>
      <c r="I67" s="5">
        <v>0</v>
      </c>
      <c r="J67" s="6"/>
      <c r="K67" s="5">
        <v>0</v>
      </c>
      <c r="L67" s="5">
        <v>0</v>
      </c>
      <c r="M67" s="5"/>
      <c r="N67" s="5">
        <v>1</v>
      </c>
      <c r="O67" s="5">
        <v>0</v>
      </c>
      <c r="P67" s="6"/>
      <c r="Q67" s="5">
        <v>5</v>
      </c>
      <c r="R67" s="5">
        <v>2</v>
      </c>
      <c r="S67" s="5"/>
      <c r="T67" s="5">
        <v>0</v>
      </c>
      <c r="U67" s="5">
        <v>0</v>
      </c>
      <c r="V67" s="5"/>
      <c r="W67" s="5">
        <v>1</v>
      </c>
      <c r="X67" s="5">
        <v>0</v>
      </c>
      <c r="Y67" s="5"/>
      <c r="Z67" s="5">
        <v>1</v>
      </c>
      <c r="AA67" s="42">
        <v>0</v>
      </c>
      <c r="AB67" s="6"/>
      <c r="AC67" s="5">
        <f>B67+E67+H67+K67+N67+Q67+W67+Z67+T67</f>
        <v>9</v>
      </c>
      <c r="AD67" s="5">
        <f>C67+F67+I67+L67+O67+R67+X67+AA67+U67</f>
        <v>4</v>
      </c>
    </row>
    <row r="68" spans="1:30" ht="12.75">
      <c r="A68" s="1" t="s">
        <v>15</v>
      </c>
      <c r="B68" s="2"/>
      <c r="C68" s="2"/>
      <c r="D68" s="3"/>
      <c r="E68" s="2"/>
      <c r="F68" s="2"/>
      <c r="G68" s="3"/>
      <c r="H68" s="2"/>
      <c r="I68" s="2"/>
      <c r="J68" s="3"/>
      <c r="K68" s="2"/>
      <c r="L68" s="2"/>
      <c r="M68" s="2"/>
      <c r="N68" s="2"/>
      <c r="O68" s="2"/>
      <c r="P68" s="3"/>
      <c r="Q68" s="2"/>
      <c r="R68" s="2"/>
      <c r="S68" s="2"/>
      <c r="T68" s="2"/>
      <c r="U68" s="2"/>
      <c r="V68" s="2"/>
      <c r="W68" s="2"/>
      <c r="X68" s="2"/>
      <c r="Y68" s="2"/>
      <c r="Z68" s="2"/>
      <c r="AB68" s="3"/>
      <c r="AC68" s="2"/>
      <c r="AD68" s="2"/>
    </row>
    <row r="69" spans="1:30" s="7" customFormat="1" ht="12.75">
      <c r="A69" s="4" t="s">
        <v>11</v>
      </c>
      <c r="B69" s="5">
        <v>1</v>
      </c>
      <c r="C69" s="5">
        <v>0</v>
      </c>
      <c r="D69" s="6"/>
      <c r="E69" s="5">
        <v>0</v>
      </c>
      <c r="F69" s="5">
        <v>1</v>
      </c>
      <c r="G69" s="6"/>
      <c r="H69" s="5">
        <v>0</v>
      </c>
      <c r="I69" s="5">
        <v>0</v>
      </c>
      <c r="J69" s="6"/>
      <c r="K69" s="5">
        <v>1</v>
      </c>
      <c r="L69" s="5">
        <v>0</v>
      </c>
      <c r="M69" s="5"/>
      <c r="N69" s="5">
        <v>0</v>
      </c>
      <c r="O69" s="5">
        <v>0</v>
      </c>
      <c r="P69" s="6"/>
      <c r="Q69" s="5">
        <v>7</v>
      </c>
      <c r="R69" s="5">
        <v>8</v>
      </c>
      <c r="S69" s="5"/>
      <c r="T69" s="5">
        <v>0</v>
      </c>
      <c r="U69" s="5">
        <v>0</v>
      </c>
      <c r="V69" s="5"/>
      <c r="W69" s="5">
        <v>0</v>
      </c>
      <c r="X69" s="5">
        <v>0</v>
      </c>
      <c r="Y69" s="5"/>
      <c r="Z69" s="5">
        <v>0</v>
      </c>
      <c r="AA69" s="42">
        <v>0</v>
      </c>
      <c r="AB69" s="6"/>
      <c r="AC69" s="5">
        <f>B69+E69+H69+K69+N69+Q69+W69+Z69+T69</f>
        <v>9</v>
      </c>
      <c r="AD69" s="5">
        <f>C69+F69+I69+L69+O69+R69+X69+AA69+U69</f>
        <v>9</v>
      </c>
    </row>
    <row r="70" spans="1:30" s="4" customFormat="1" ht="12.75">
      <c r="A70" s="7" t="s">
        <v>7</v>
      </c>
      <c r="B70" s="15">
        <v>6</v>
      </c>
      <c r="C70" s="15">
        <v>6</v>
      </c>
      <c r="D70" s="16"/>
      <c r="E70" s="15">
        <v>0</v>
      </c>
      <c r="F70" s="15">
        <v>1</v>
      </c>
      <c r="G70" s="16"/>
      <c r="H70" s="15">
        <v>0</v>
      </c>
      <c r="I70" s="15">
        <v>0</v>
      </c>
      <c r="J70" s="16"/>
      <c r="K70" s="15">
        <v>0</v>
      </c>
      <c r="L70" s="15">
        <v>0</v>
      </c>
      <c r="M70" s="15"/>
      <c r="N70" s="15">
        <v>0</v>
      </c>
      <c r="O70" s="15">
        <v>1</v>
      </c>
      <c r="P70" s="16"/>
      <c r="Q70" s="15">
        <v>6</v>
      </c>
      <c r="R70" s="15">
        <v>3</v>
      </c>
      <c r="S70" s="15"/>
      <c r="T70" s="15">
        <v>0</v>
      </c>
      <c r="U70" s="15">
        <v>0</v>
      </c>
      <c r="V70" s="15"/>
      <c r="W70" s="15">
        <v>0</v>
      </c>
      <c r="X70" s="15">
        <v>1</v>
      </c>
      <c r="Y70" s="15"/>
      <c r="Z70" s="15">
        <v>0</v>
      </c>
      <c r="AA70" s="32">
        <v>1</v>
      </c>
      <c r="AB70" s="16"/>
      <c r="AC70" s="5">
        <f>B70+E70+H70+K70+N70+Q70+W70+Z70+T70</f>
        <v>12</v>
      </c>
      <c r="AD70" s="5">
        <f>C70+F70+I70+L70+O70+R70+X70+AA70+U70</f>
        <v>13</v>
      </c>
    </row>
    <row r="71" spans="1:30" ht="12.75">
      <c r="A71" s="1" t="s">
        <v>16</v>
      </c>
      <c r="B71" s="2"/>
      <c r="C71" s="2"/>
      <c r="D71" s="3"/>
      <c r="E71" s="2"/>
      <c r="F71" s="2"/>
      <c r="G71" s="3"/>
      <c r="H71" s="2"/>
      <c r="I71" s="2"/>
      <c r="J71" s="3"/>
      <c r="K71" s="2"/>
      <c r="L71" s="2"/>
      <c r="M71" s="2"/>
      <c r="N71" s="2"/>
      <c r="O71" s="2"/>
      <c r="P71" s="3"/>
      <c r="Q71" s="2"/>
      <c r="R71" s="2"/>
      <c r="S71" s="2"/>
      <c r="T71" s="2"/>
      <c r="U71" s="2"/>
      <c r="V71" s="2"/>
      <c r="W71" s="2"/>
      <c r="X71" s="2"/>
      <c r="Y71" s="2"/>
      <c r="Z71" s="2"/>
      <c r="AB71" s="3"/>
      <c r="AC71" s="2"/>
      <c r="AD71" s="2"/>
    </row>
    <row r="72" spans="1:30" s="7" customFormat="1" ht="12.75">
      <c r="A72" s="4" t="s">
        <v>11</v>
      </c>
      <c r="B72" s="5">
        <v>0</v>
      </c>
      <c r="C72" s="5">
        <v>0</v>
      </c>
      <c r="D72" s="6"/>
      <c r="E72" s="5">
        <v>0</v>
      </c>
      <c r="F72" s="5">
        <v>0</v>
      </c>
      <c r="G72" s="6"/>
      <c r="H72" s="5">
        <v>0</v>
      </c>
      <c r="I72" s="5">
        <v>0</v>
      </c>
      <c r="J72" s="6"/>
      <c r="K72" s="5">
        <v>0</v>
      </c>
      <c r="L72" s="5">
        <v>0</v>
      </c>
      <c r="M72" s="5"/>
      <c r="N72" s="5">
        <v>0</v>
      </c>
      <c r="O72" s="5">
        <v>1</v>
      </c>
      <c r="P72" s="6"/>
      <c r="Q72" s="5">
        <v>1</v>
      </c>
      <c r="R72" s="5">
        <v>5</v>
      </c>
      <c r="S72" s="5"/>
      <c r="T72" s="5">
        <v>0</v>
      </c>
      <c r="U72" s="5">
        <v>0</v>
      </c>
      <c r="V72" s="5"/>
      <c r="W72" s="5">
        <v>0</v>
      </c>
      <c r="X72" s="5">
        <v>0</v>
      </c>
      <c r="Y72" s="5"/>
      <c r="Z72" s="5">
        <v>0</v>
      </c>
      <c r="AA72" s="42">
        <v>0</v>
      </c>
      <c r="AB72" s="6"/>
      <c r="AC72" s="5">
        <f>B72+E72+H72+K72+N72+Q72+W72+Z72+T72</f>
        <v>1</v>
      </c>
      <c r="AD72" s="5">
        <f>C72+F72+I72+L72+O72+R72+X72+AA72+U72</f>
        <v>6</v>
      </c>
    </row>
    <row r="73" spans="1:30" s="4" customFormat="1" ht="12.75">
      <c r="A73" s="7" t="s">
        <v>17</v>
      </c>
      <c r="B73" s="15">
        <v>0</v>
      </c>
      <c r="C73" s="15">
        <v>0</v>
      </c>
      <c r="D73" s="16"/>
      <c r="E73" s="15">
        <v>0</v>
      </c>
      <c r="F73" s="15">
        <v>2</v>
      </c>
      <c r="G73" s="16"/>
      <c r="H73" s="15">
        <v>0</v>
      </c>
      <c r="I73" s="15">
        <v>0</v>
      </c>
      <c r="J73" s="16"/>
      <c r="K73" s="15">
        <v>0</v>
      </c>
      <c r="L73" s="15">
        <v>0</v>
      </c>
      <c r="M73" s="15"/>
      <c r="N73" s="15">
        <v>0</v>
      </c>
      <c r="O73" s="15">
        <v>0</v>
      </c>
      <c r="P73" s="16"/>
      <c r="Q73" s="15">
        <v>1</v>
      </c>
      <c r="R73" s="15">
        <v>4</v>
      </c>
      <c r="S73" s="15"/>
      <c r="T73" s="15">
        <v>0</v>
      </c>
      <c r="U73" s="15">
        <v>0</v>
      </c>
      <c r="V73" s="15"/>
      <c r="W73" s="15">
        <v>0</v>
      </c>
      <c r="X73" s="15">
        <v>0</v>
      </c>
      <c r="Y73" s="15"/>
      <c r="Z73" s="15">
        <v>0</v>
      </c>
      <c r="AA73" s="32">
        <v>0</v>
      </c>
      <c r="AB73" s="16"/>
      <c r="AC73" s="5">
        <f>B73+E73+H73+K73+N73+Q73+W73+Z73+T73</f>
        <v>1</v>
      </c>
      <c r="AD73" s="5">
        <f>C73+F73+I73+L73+O73+R73+X73+AA73+U73</f>
        <v>6</v>
      </c>
    </row>
    <row r="74" spans="1:30" ht="12.75">
      <c r="A74" s="1" t="s">
        <v>106</v>
      </c>
      <c r="B74" s="2"/>
      <c r="C74" s="2"/>
      <c r="D74" s="3"/>
      <c r="E74" s="2"/>
      <c r="F74" s="2"/>
      <c r="G74" s="3"/>
      <c r="H74" s="2"/>
      <c r="I74" s="2"/>
      <c r="J74" s="3"/>
      <c r="K74" s="2"/>
      <c r="L74" s="2"/>
      <c r="M74" s="2"/>
      <c r="N74" s="2"/>
      <c r="O74" s="2"/>
      <c r="P74" s="3"/>
      <c r="Q74" s="2"/>
      <c r="R74" s="2"/>
      <c r="S74" s="2"/>
      <c r="T74" s="2"/>
      <c r="U74" s="2"/>
      <c r="V74" s="2"/>
      <c r="W74" s="2"/>
      <c r="X74" s="2"/>
      <c r="Y74" s="2"/>
      <c r="Z74" s="2"/>
      <c r="AB74" s="3"/>
      <c r="AC74" s="2"/>
      <c r="AD74" s="2"/>
    </row>
    <row r="75" spans="1:30" s="7" customFormat="1" ht="12.75">
      <c r="A75" s="4" t="s">
        <v>7</v>
      </c>
      <c r="B75" s="5">
        <v>0</v>
      </c>
      <c r="C75" s="5">
        <v>0</v>
      </c>
      <c r="D75" s="6"/>
      <c r="E75" s="5">
        <v>0</v>
      </c>
      <c r="F75" s="5">
        <v>3</v>
      </c>
      <c r="G75" s="6"/>
      <c r="H75" s="5">
        <v>0</v>
      </c>
      <c r="I75" s="5">
        <v>0</v>
      </c>
      <c r="J75" s="6"/>
      <c r="K75" s="5">
        <v>0</v>
      </c>
      <c r="L75" s="5">
        <v>1</v>
      </c>
      <c r="M75" s="5"/>
      <c r="N75" s="5">
        <v>0</v>
      </c>
      <c r="O75" s="5">
        <v>5</v>
      </c>
      <c r="P75" s="6"/>
      <c r="Q75" s="5">
        <v>2</v>
      </c>
      <c r="R75" s="5">
        <v>28</v>
      </c>
      <c r="S75" s="5"/>
      <c r="T75" s="5">
        <v>0</v>
      </c>
      <c r="U75" s="5">
        <v>0</v>
      </c>
      <c r="V75" s="5"/>
      <c r="W75" s="5">
        <v>0</v>
      </c>
      <c r="X75" s="5">
        <v>0</v>
      </c>
      <c r="Y75" s="5"/>
      <c r="Z75" s="5">
        <v>1</v>
      </c>
      <c r="AA75" s="42">
        <v>0</v>
      </c>
      <c r="AB75" s="6"/>
      <c r="AC75" s="5">
        <f>B75+E75+H75+K75+N75+Q75+W75+Z75+T75</f>
        <v>3</v>
      </c>
      <c r="AD75" s="5">
        <f>C75+F75+I75+L75+O75+R75+X75+AA75+U75</f>
        <v>37</v>
      </c>
    </row>
    <row r="76" spans="1:30" ht="12.75">
      <c r="A76" s="1" t="s">
        <v>18</v>
      </c>
      <c r="B76" s="2"/>
      <c r="C76" s="2"/>
      <c r="D76" s="3"/>
      <c r="E76" s="2"/>
      <c r="F76" s="2"/>
      <c r="G76" s="3"/>
      <c r="H76" s="2"/>
      <c r="I76" s="2"/>
      <c r="J76" s="3"/>
      <c r="K76" s="2"/>
      <c r="L76" s="2"/>
      <c r="M76" s="2"/>
      <c r="N76" s="2"/>
      <c r="O76" s="2"/>
      <c r="P76" s="3"/>
      <c r="Q76" s="2"/>
      <c r="R76" s="2"/>
      <c r="S76" s="2"/>
      <c r="T76" s="2"/>
      <c r="U76" s="2"/>
      <c r="V76" s="2"/>
      <c r="W76" s="2"/>
      <c r="X76" s="2"/>
      <c r="Y76" s="2"/>
      <c r="Z76" s="2"/>
      <c r="AB76" s="3"/>
      <c r="AC76" s="2"/>
      <c r="AD76" s="2"/>
    </row>
    <row r="77" spans="1:30" s="7" customFormat="1" ht="12.75">
      <c r="A77" s="4" t="s">
        <v>11</v>
      </c>
      <c r="B77" s="5">
        <v>0</v>
      </c>
      <c r="C77" s="5">
        <v>0</v>
      </c>
      <c r="D77" s="6"/>
      <c r="E77" s="5">
        <v>2</v>
      </c>
      <c r="F77" s="5">
        <v>1</v>
      </c>
      <c r="G77" s="6"/>
      <c r="H77" s="5">
        <v>0</v>
      </c>
      <c r="I77" s="5">
        <v>0</v>
      </c>
      <c r="J77" s="6"/>
      <c r="K77" s="5">
        <v>1</v>
      </c>
      <c r="L77" s="5">
        <v>0</v>
      </c>
      <c r="M77" s="5"/>
      <c r="N77" s="5">
        <v>1</v>
      </c>
      <c r="O77" s="5">
        <v>2</v>
      </c>
      <c r="P77" s="6"/>
      <c r="Q77" s="5">
        <v>15</v>
      </c>
      <c r="R77" s="5">
        <v>14</v>
      </c>
      <c r="S77" s="5"/>
      <c r="T77" s="5">
        <v>0</v>
      </c>
      <c r="U77" s="5">
        <v>0</v>
      </c>
      <c r="V77" s="5"/>
      <c r="W77" s="5">
        <v>0</v>
      </c>
      <c r="X77" s="5">
        <v>0</v>
      </c>
      <c r="Y77" s="5"/>
      <c r="Z77" s="5">
        <v>1</v>
      </c>
      <c r="AA77" s="42">
        <v>0</v>
      </c>
      <c r="AB77" s="6"/>
      <c r="AC77" s="5">
        <f>B77+E77+H77+K77+N77+Q77+W77+Z77+T77</f>
        <v>20</v>
      </c>
      <c r="AD77" s="5">
        <f>C77+F77+I77+L77+O77+R77+X77+AA77+U77</f>
        <v>17</v>
      </c>
    </row>
    <row r="78" spans="1:30" ht="12.75">
      <c r="A78" s="1" t="s">
        <v>134</v>
      </c>
      <c r="B78" s="2"/>
      <c r="C78" s="2"/>
      <c r="D78" s="3"/>
      <c r="E78" s="2"/>
      <c r="F78" s="2"/>
      <c r="G78" s="3"/>
      <c r="H78" s="2"/>
      <c r="I78" s="2"/>
      <c r="J78" s="3"/>
      <c r="K78" s="2"/>
      <c r="L78" s="2"/>
      <c r="M78" s="2"/>
      <c r="N78" s="2"/>
      <c r="O78" s="2"/>
      <c r="P78" s="3"/>
      <c r="Q78" s="2"/>
      <c r="R78" s="2"/>
      <c r="S78" s="2"/>
      <c r="T78" s="2"/>
      <c r="U78" s="2"/>
      <c r="V78" s="2"/>
      <c r="W78" s="2"/>
      <c r="X78" s="2"/>
      <c r="Y78" s="2"/>
      <c r="Z78" s="2"/>
      <c r="AB78" s="3"/>
      <c r="AC78" s="2"/>
      <c r="AD78" s="5"/>
    </row>
    <row r="79" spans="1:30" s="7" customFormat="1" ht="12.75">
      <c r="A79" s="4" t="s">
        <v>11</v>
      </c>
      <c r="B79" s="5">
        <v>1</v>
      </c>
      <c r="C79" s="5">
        <v>2</v>
      </c>
      <c r="D79" s="6"/>
      <c r="E79" s="5">
        <v>0</v>
      </c>
      <c r="F79" s="5">
        <v>1</v>
      </c>
      <c r="G79" s="6"/>
      <c r="H79" s="5">
        <v>0</v>
      </c>
      <c r="I79" s="5">
        <v>0</v>
      </c>
      <c r="J79" s="6"/>
      <c r="K79" s="5">
        <v>0</v>
      </c>
      <c r="L79" s="5">
        <v>0</v>
      </c>
      <c r="M79" s="5"/>
      <c r="N79" s="5">
        <v>4</v>
      </c>
      <c r="O79" s="5">
        <v>7</v>
      </c>
      <c r="P79" s="6"/>
      <c r="Q79" s="5">
        <v>1</v>
      </c>
      <c r="R79" s="5">
        <v>2</v>
      </c>
      <c r="S79" s="5"/>
      <c r="T79" s="5">
        <v>0</v>
      </c>
      <c r="U79" s="5">
        <v>0</v>
      </c>
      <c r="V79" s="5"/>
      <c r="W79" s="5">
        <v>0</v>
      </c>
      <c r="X79" s="5">
        <v>0</v>
      </c>
      <c r="Y79" s="5"/>
      <c r="Z79" s="5">
        <v>0</v>
      </c>
      <c r="AA79" s="42">
        <v>0</v>
      </c>
      <c r="AB79" s="6"/>
      <c r="AC79" s="5">
        <f>B79+E79+H79+K79+N79+Q79+W79+Z79+T79</f>
        <v>6</v>
      </c>
      <c r="AD79" s="5">
        <f>C79+F79+I79+L79+O79+R79+X79+AA79+U79</f>
        <v>12</v>
      </c>
    </row>
    <row r="80" spans="1:30" ht="12.75">
      <c r="A80" s="1" t="s">
        <v>19</v>
      </c>
      <c r="B80" s="2"/>
      <c r="C80" s="2"/>
      <c r="D80" s="3"/>
      <c r="E80" s="2"/>
      <c r="F80" s="2"/>
      <c r="G80" s="3"/>
      <c r="H80" s="2"/>
      <c r="I80" s="2"/>
      <c r="J80" s="3"/>
      <c r="K80" s="2"/>
      <c r="L80" s="2"/>
      <c r="M80" s="2"/>
      <c r="N80" s="2"/>
      <c r="O80" s="2"/>
      <c r="P80" s="3"/>
      <c r="Q80" s="2"/>
      <c r="R80" s="2"/>
      <c r="S80" s="2"/>
      <c r="T80" s="2"/>
      <c r="U80" s="2"/>
      <c r="V80" s="2"/>
      <c r="W80" s="2"/>
      <c r="X80" s="2"/>
      <c r="Y80" s="2"/>
      <c r="Z80" s="2"/>
      <c r="AB80" s="3"/>
      <c r="AC80" s="2"/>
      <c r="AD80" s="2"/>
    </row>
    <row r="81" spans="1:30" s="7" customFormat="1" ht="12.75">
      <c r="A81" s="4" t="s">
        <v>11</v>
      </c>
      <c r="B81" s="5">
        <v>0</v>
      </c>
      <c r="C81" s="5">
        <v>0</v>
      </c>
      <c r="D81" s="6"/>
      <c r="E81" s="5">
        <v>1</v>
      </c>
      <c r="F81" s="5">
        <v>2</v>
      </c>
      <c r="G81" s="6"/>
      <c r="H81" s="5">
        <v>0</v>
      </c>
      <c r="I81" s="5">
        <v>0</v>
      </c>
      <c r="J81" s="6"/>
      <c r="K81" s="5">
        <v>0</v>
      </c>
      <c r="L81" s="5">
        <v>0</v>
      </c>
      <c r="M81" s="5"/>
      <c r="N81" s="5">
        <v>1</v>
      </c>
      <c r="O81" s="5">
        <v>2</v>
      </c>
      <c r="P81" s="6"/>
      <c r="Q81" s="5">
        <v>5</v>
      </c>
      <c r="R81" s="5">
        <v>11</v>
      </c>
      <c r="S81" s="5"/>
      <c r="T81" s="5">
        <v>0</v>
      </c>
      <c r="U81" s="5">
        <v>0</v>
      </c>
      <c r="V81" s="5"/>
      <c r="W81" s="5">
        <v>0</v>
      </c>
      <c r="X81" s="5">
        <v>0</v>
      </c>
      <c r="Y81" s="5"/>
      <c r="Z81" s="5">
        <v>0</v>
      </c>
      <c r="AA81" s="42">
        <v>1</v>
      </c>
      <c r="AB81" s="6"/>
      <c r="AC81" s="5">
        <f>B81+E81+H81+K81+N81+Q81+W81+Z81+T81</f>
        <v>7</v>
      </c>
      <c r="AD81" s="5">
        <f>C81+F81+I81+L81+O81+R81+X81+AA81+U81</f>
        <v>16</v>
      </c>
    </row>
    <row r="82" spans="1:30" ht="12.75">
      <c r="A82" s="1" t="s">
        <v>20</v>
      </c>
      <c r="B82" s="2"/>
      <c r="C82" s="2"/>
      <c r="D82" s="3"/>
      <c r="E82" s="2"/>
      <c r="F82" s="2"/>
      <c r="G82" s="3"/>
      <c r="H82" s="2"/>
      <c r="I82" s="2"/>
      <c r="J82" s="3"/>
      <c r="K82" s="2"/>
      <c r="L82" s="2"/>
      <c r="M82" s="2"/>
      <c r="N82" s="2"/>
      <c r="O82" s="2"/>
      <c r="P82" s="3"/>
      <c r="Q82" s="2"/>
      <c r="R82" s="2"/>
      <c r="S82" s="2"/>
      <c r="T82" s="2"/>
      <c r="U82" s="2"/>
      <c r="V82" s="2"/>
      <c r="W82" s="2"/>
      <c r="X82" s="2"/>
      <c r="Y82" s="2"/>
      <c r="Z82" s="2"/>
      <c r="AB82" s="3"/>
      <c r="AC82" s="2"/>
      <c r="AD82" s="2"/>
    </row>
    <row r="83" spans="1:30" s="7" customFormat="1" ht="12.75">
      <c r="A83" s="4" t="s">
        <v>76</v>
      </c>
      <c r="B83" s="5">
        <v>3</v>
      </c>
      <c r="C83" s="5">
        <v>4</v>
      </c>
      <c r="D83" s="6"/>
      <c r="E83" s="5">
        <v>1</v>
      </c>
      <c r="F83" s="5">
        <v>0</v>
      </c>
      <c r="G83" s="6"/>
      <c r="H83" s="5">
        <v>0</v>
      </c>
      <c r="I83" s="5">
        <v>0</v>
      </c>
      <c r="J83" s="6"/>
      <c r="K83" s="5">
        <v>0</v>
      </c>
      <c r="L83" s="5">
        <v>0</v>
      </c>
      <c r="M83" s="5"/>
      <c r="N83" s="5">
        <v>1</v>
      </c>
      <c r="O83" s="5">
        <v>0</v>
      </c>
      <c r="P83" s="6"/>
      <c r="Q83" s="5">
        <v>2</v>
      </c>
      <c r="R83" s="5">
        <v>2</v>
      </c>
      <c r="S83" s="5"/>
      <c r="T83" s="5">
        <v>0</v>
      </c>
      <c r="U83" s="5">
        <v>0</v>
      </c>
      <c r="V83" s="5"/>
      <c r="W83" s="5">
        <v>0</v>
      </c>
      <c r="X83" s="5">
        <v>0</v>
      </c>
      <c r="Y83" s="5"/>
      <c r="Z83" s="5">
        <v>0</v>
      </c>
      <c r="AA83" s="42">
        <v>0</v>
      </c>
      <c r="AB83" s="6"/>
      <c r="AC83" s="5">
        <f>B83+E83+H83+K83+N83+Q83+W83+Z83+T83</f>
        <v>7</v>
      </c>
      <c r="AD83" s="5">
        <f>C83+F83+I83+L83+O83+R83+X83+AA83+U83</f>
        <v>6</v>
      </c>
    </row>
    <row r="84" spans="1:30" ht="12.75">
      <c r="A84" s="1" t="s">
        <v>21</v>
      </c>
      <c r="B84" s="2"/>
      <c r="C84" s="2"/>
      <c r="D84" s="3"/>
      <c r="E84" s="2"/>
      <c r="F84" s="2"/>
      <c r="G84" s="3"/>
      <c r="H84" s="2"/>
      <c r="I84" s="2"/>
      <c r="J84" s="3"/>
      <c r="K84" s="2"/>
      <c r="L84" s="2"/>
      <c r="M84" s="2"/>
      <c r="N84" s="2"/>
      <c r="O84" s="2"/>
      <c r="P84" s="3"/>
      <c r="Q84" s="2"/>
      <c r="R84" s="2"/>
      <c r="S84" s="2"/>
      <c r="T84" s="2"/>
      <c r="U84" s="2"/>
      <c r="V84" s="2"/>
      <c r="W84" s="2"/>
      <c r="X84" s="2"/>
      <c r="Y84" s="2"/>
      <c r="Z84" s="2"/>
      <c r="AB84" s="3"/>
      <c r="AC84" s="2"/>
      <c r="AD84" s="2"/>
    </row>
    <row r="85" spans="1:30" s="7" customFormat="1" ht="12.75">
      <c r="A85" s="4" t="s">
        <v>11</v>
      </c>
      <c r="B85" s="5">
        <v>0</v>
      </c>
      <c r="C85" s="5">
        <v>0</v>
      </c>
      <c r="D85" s="6"/>
      <c r="E85" s="5">
        <v>0</v>
      </c>
      <c r="F85" s="5">
        <v>2</v>
      </c>
      <c r="G85" s="6"/>
      <c r="H85" s="5">
        <v>0</v>
      </c>
      <c r="I85" s="5">
        <v>0</v>
      </c>
      <c r="J85" s="6"/>
      <c r="K85" s="5">
        <v>0</v>
      </c>
      <c r="L85" s="5">
        <v>0</v>
      </c>
      <c r="M85" s="5"/>
      <c r="N85" s="5">
        <v>1</v>
      </c>
      <c r="O85" s="5">
        <v>1</v>
      </c>
      <c r="P85" s="6"/>
      <c r="Q85" s="5">
        <v>2</v>
      </c>
      <c r="R85" s="5">
        <v>5</v>
      </c>
      <c r="S85" s="5"/>
      <c r="T85" s="5">
        <v>0</v>
      </c>
      <c r="U85" s="5">
        <v>0</v>
      </c>
      <c r="V85" s="5"/>
      <c r="W85" s="5">
        <v>0</v>
      </c>
      <c r="X85" s="5">
        <v>1</v>
      </c>
      <c r="Y85" s="5"/>
      <c r="Z85" s="5">
        <v>0</v>
      </c>
      <c r="AA85" s="42">
        <v>1</v>
      </c>
      <c r="AB85" s="6"/>
      <c r="AC85" s="5">
        <f>B85+E85+H85+K85+N85+Q85+W85+Z85+T85</f>
        <v>3</v>
      </c>
      <c r="AD85" s="5">
        <f>C85+F85+I85+L85+O85+R85+X85+AA85+U85</f>
        <v>10</v>
      </c>
    </row>
    <row r="86" spans="1:30" ht="12.75">
      <c r="A86" s="1" t="s">
        <v>135</v>
      </c>
      <c r="B86" s="2"/>
      <c r="C86" s="2"/>
      <c r="D86" s="3"/>
      <c r="E86" s="2"/>
      <c r="F86" s="2"/>
      <c r="G86" s="3"/>
      <c r="H86" s="2"/>
      <c r="I86" s="2"/>
      <c r="J86" s="3"/>
      <c r="K86" s="2"/>
      <c r="L86" s="2"/>
      <c r="M86" s="2"/>
      <c r="N86" s="2"/>
      <c r="O86" s="2"/>
      <c r="P86" s="3"/>
      <c r="Q86" s="2"/>
      <c r="R86" s="2"/>
      <c r="S86" s="2"/>
      <c r="T86" s="2"/>
      <c r="U86" s="2"/>
      <c r="V86" s="2"/>
      <c r="W86" s="2"/>
      <c r="X86" s="2"/>
      <c r="Y86" s="2"/>
      <c r="Z86" s="2"/>
      <c r="AB86" s="3"/>
      <c r="AC86" s="2"/>
      <c r="AD86" s="2"/>
    </row>
    <row r="87" spans="1:30" s="7" customFormat="1" ht="12.75">
      <c r="A87" s="4" t="s">
        <v>7</v>
      </c>
      <c r="B87" s="5">
        <v>4</v>
      </c>
      <c r="C87" s="5">
        <v>2</v>
      </c>
      <c r="D87" s="6"/>
      <c r="E87" s="5">
        <v>1</v>
      </c>
      <c r="F87" s="5">
        <v>0</v>
      </c>
      <c r="G87" s="6"/>
      <c r="H87" s="5">
        <v>0</v>
      </c>
      <c r="I87" s="5">
        <v>0</v>
      </c>
      <c r="J87" s="6"/>
      <c r="K87" s="5">
        <v>0</v>
      </c>
      <c r="L87" s="5">
        <v>0</v>
      </c>
      <c r="M87" s="5"/>
      <c r="N87" s="5">
        <v>1</v>
      </c>
      <c r="O87" s="5">
        <v>0</v>
      </c>
      <c r="P87" s="6"/>
      <c r="Q87" s="5">
        <v>7</v>
      </c>
      <c r="R87" s="5">
        <v>5</v>
      </c>
      <c r="S87" s="5"/>
      <c r="T87" s="5">
        <v>0</v>
      </c>
      <c r="U87" s="5">
        <v>0</v>
      </c>
      <c r="V87" s="5"/>
      <c r="W87" s="5">
        <v>0</v>
      </c>
      <c r="X87" s="5">
        <v>0</v>
      </c>
      <c r="Y87" s="5"/>
      <c r="Z87" s="5">
        <v>1</v>
      </c>
      <c r="AA87" s="42">
        <v>0</v>
      </c>
      <c r="AB87" s="6"/>
      <c r="AC87" s="5">
        <f>B87+E87+H87+K87+N87+Q87+W87+Z87+T87</f>
        <v>14</v>
      </c>
      <c r="AD87" s="5">
        <f>C87+F87+I87+L87+O87+R87+X87+AA87+U87</f>
        <v>7</v>
      </c>
    </row>
    <row r="88" spans="1:30" ht="12.75">
      <c r="A88" s="1" t="s">
        <v>97</v>
      </c>
      <c r="B88" s="2"/>
      <c r="C88" s="2"/>
      <c r="D88" s="3"/>
      <c r="E88" s="2"/>
      <c r="F88" s="2"/>
      <c r="G88" s="3"/>
      <c r="H88" s="2"/>
      <c r="I88" s="2"/>
      <c r="J88" s="3"/>
      <c r="K88" s="2"/>
      <c r="L88" s="2"/>
      <c r="M88" s="2"/>
      <c r="N88" s="2"/>
      <c r="O88" s="2"/>
      <c r="P88" s="3"/>
      <c r="Q88" s="2"/>
      <c r="R88" s="2"/>
      <c r="S88" s="2"/>
      <c r="T88" s="2"/>
      <c r="U88" s="2"/>
      <c r="V88" s="2"/>
      <c r="W88" s="2"/>
      <c r="X88" s="2"/>
      <c r="Y88" s="2"/>
      <c r="Z88" s="2"/>
      <c r="AB88" s="3"/>
      <c r="AC88" s="2"/>
      <c r="AD88" s="2"/>
    </row>
    <row r="89" spans="1:30" s="7" customFormat="1" ht="12.75">
      <c r="A89" s="4" t="s">
        <v>17</v>
      </c>
      <c r="B89" s="5">
        <v>0</v>
      </c>
      <c r="C89" s="5">
        <v>1</v>
      </c>
      <c r="D89" s="6"/>
      <c r="E89" s="5">
        <v>1</v>
      </c>
      <c r="F89" s="5">
        <v>2</v>
      </c>
      <c r="G89" s="6"/>
      <c r="H89" s="5">
        <v>0</v>
      </c>
      <c r="I89" s="5">
        <v>0</v>
      </c>
      <c r="J89" s="6"/>
      <c r="K89" s="5">
        <v>0</v>
      </c>
      <c r="L89" s="5">
        <v>0</v>
      </c>
      <c r="M89" s="5"/>
      <c r="N89" s="5">
        <v>0</v>
      </c>
      <c r="O89" s="5">
        <v>0</v>
      </c>
      <c r="P89" s="6"/>
      <c r="Q89" s="5">
        <v>1</v>
      </c>
      <c r="R89" s="5">
        <v>6</v>
      </c>
      <c r="S89" s="5"/>
      <c r="T89" s="5">
        <v>0</v>
      </c>
      <c r="U89" s="5">
        <v>0</v>
      </c>
      <c r="V89" s="5"/>
      <c r="W89" s="5">
        <v>0</v>
      </c>
      <c r="X89" s="5">
        <v>2</v>
      </c>
      <c r="Y89" s="5"/>
      <c r="Z89" s="5">
        <v>0</v>
      </c>
      <c r="AA89" s="42">
        <v>0</v>
      </c>
      <c r="AB89" s="6"/>
      <c r="AC89" s="5">
        <f>B89+E89+H89+K89+N89+Q89+W89+Z89+T89</f>
        <v>2</v>
      </c>
      <c r="AD89" s="5">
        <f>C89+F89+I89+L89+O89+R89+X89+AA89+U89</f>
        <v>11</v>
      </c>
    </row>
    <row r="90" spans="1:30" ht="12.75">
      <c r="A90" s="1" t="s">
        <v>98</v>
      </c>
      <c r="B90" s="2"/>
      <c r="C90" s="2"/>
      <c r="D90" s="3"/>
      <c r="E90" s="2"/>
      <c r="F90" s="2"/>
      <c r="G90" s="3"/>
      <c r="H90" s="2"/>
      <c r="I90" s="2"/>
      <c r="J90" s="3"/>
      <c r="K90" s="2"/>
      <c r="L90" s="2"/>
      <c r="M90" s="2"/>
      <c r="N90" s="2"/>
      <c r="O90" s="2"/>
      <c r="P90" s="3"/>
      <c r="Q90" s="2"/>
      <c r="R90" s="2"/>
      <c r="S90" s="2"/>
      <c r="T90" s="2"/>
      <c r="U90" s="2"/>
      <c r="V90" s="2"/>
      <c r="W90" s="2"/>
      <c r="X90" s="2"/>
      <c r="Y90" s="2"/>
      <c r="Z90" s="2"/>
      <c r="AB90" s="3"/>
      <c r="AC90" s="2"/>
      <c r="AD90" s="2"/>
    </row>
    <row r="91" spans="1:30" s="7" customFormat="1" ht="12.75">
      <c r="A91" s="4" t="s">
        <v>76</v>
      </c>
      <c r="B91" s="5">
        <v>1</v>
      </c>
      <c r="C91" s="5">
        <v>0</v>
      </c>
      <c r="D91" s="6"/>
      <c r="E91" s="5">
        <v>0</v>
      </c>
      <c r="F91" s="5">
        <v>0</v>
      </c>
      <c r="G91" s="6"/>
      <c r="H91" s="5">
        <v>0</v>
      </c>
      <c r="I91" s="5">
        <v>0</v>
      </c>
      <c r="J91" s="6"/>
      <c r="K91" s="5">
        <v>0</v>
      </c>
      <c r="L91" s="5">
        <v>0</v>
      </c>
      <c r="M91" s="5"/>
      <c r="N91" s="5">
        <v>0</v>
      </c>
      <c r="O91" s="5">
        <v>0</v>
      </c>
      <c r="P91" s="6"/>
      <c r="Q91" s="5">
        <v>2</v>
      </c>
      <c r="R91" s="5">
        <v>0</v>
      </c>
      <c r="S91" s="5"/>
      <c r="T91" s="5">
        <v>0</v>
      </c>
      <c r="U91" s="5">
        <v>0</v>
      </c>
      <c r="V91" s="5"/>
      <c r="W91" s="5">
        <v>0</v>
      </c>
      <c r="X91" s="5">
        <v>0</v>
      </c>
      <c r="Y91" s="5"/>
      <c r="Z91" s="5">
        <v>0</v>
      </c>
      <c r="AA91" s="42">
        <v>0</v>
      </c>
      <c r="AB91" s="6"/>
      <c r="AC91" s="5">
        <f>B91+E91+H91+K91+N91+Q91+W91+Z91+T91</f>
        <v>3</v>
      </c>
      <c r="AD91" s="5">
        <f>C91+F91+I91+L91+O91+R91+X91+AA91+U91</f>
        <v>0</v>
      </c>
    </row>
    <row r="92" spans="1:30" s="4" customFormat="1" ht="12.75">
      <c r="A92" s="7" t="s">
        <v>7</v>
      </c>
      <c r="B92" s="15">
        <v>13</v>
      </c>
      <c r="C92" s="15">
        <v>8</v>
      </c>
      <c r="D92" s="16"/>
      <c r="E92" s="15">
        <v>0</v>
      </c>
      <c r="F92" s="15">
        <v>0</v>
      </c>
      <c r="G92" s="16"/>
      <c r="H92" s="15">
        <v>0</v>
      </c>
      <c r="I92" s="15">
        <v>0</v>
      </c>
      <c r="J92" s="16"/>
      <c r="K92" s="15">
        <v>0</v>
      </c>
      <c r="L92" s="15">
        <v>0</v>
      </c>
      <c r="M92" s="15"/>
      <c r="N92" s="15">
        <v>1</v>
      </c>
      <c r="O92" s="15">
        <v>1</v>
      </c>
      <c r="P92" s="16"/>
      <c r="Q92" s="15">
        <v>19</v>
      </c>
      <c r="R92" s="15">
        <v>7</v>
      </c>
      <c r="S92" s="15"/>
      <c r="T92" s="15">
        <v>0</v>
      </c>
      <c r="U92" s="15">
        <v>0</v>
      </c>
      <c r="V92" s="15"/>
      <c r="W92" s="15">
        <v>1</v>
      </c>
      <c r="X92" s="15">
        <v>1</v>
      </c>
      <c r="Y92" s="15"/>
      <c r="Z92" s="15">
        <v>1</v>
      </c>
      <c r="AA92" s="32">
        <v>0</v>
      </c>
      <c r="AB92" s="16"/>
      <c r="AC92" s="5">
        <f>B92+E92+H92+K92+N92+Q92+W92+Z92+T92</f>
        <v>35</v>
      </c>
      <c r="AD92" s="5">
        <f>C92+F92+I92+L92+O92+R92+X92+AA92+U92</f>
        <v>17</v>
      </c>
    </row>
    <row r="93" spans="1:30" ht="12.75">
      <c r="A93" s="17" t="s">
        <v>128</v>
      </c>
      <c r="B93" s="18"/>
      <c r="C93" s="18"/>
      <c r="D93" s="19"/>
      <c r="E93" s="18"/>
      <c r="F93" s="18"/>
      <c r="G93" s="19"/>
      <c r="H93" s="18"/>
      <c r="I93" s="18"/>
      <c r="J93" s="19"/>
      <c r="K93" s="18"/>
      <c r="L93" s="18"/>
      <c r="M93" s="18"/>
      <c r="N93" s="18"/>
      <c r="O93" s="18"/>
      <c r="P93" s="19"/>
      <c r="Q93" s="18"/>
      <c r="R93" s="18"/>
      <c r="S93" s="18"/>
      <c r="T93" s="18"/>
      <c r="U93" s="18"/>
      <c r="V93" s="18"/>
      <c r="W93" s="18"/>
      <c r="X93" s="18"/>
      <c r="Y93" s="18"/>
      <c r="Z93" s="18"/>
      <c r="AB93" s="19"/>
      <c r="AC93" s="18"/>
      <c r="AD93" s="18"/>
    </row>
    <row r="94" spans="1:30" s="7" customFormat="1" ht="12.75">
      <c r="A94" s="4" t="s">
        <v>7</v>
      </c>
      <c r="B94" s="5">
        <v>0</v>
      </c>
      <c r="C94" s="5">
        <v>1</v>
      </c>
      <c r="D94" s="6"/>
      <c r="E94" s="5">
        <v>1</v>
      </c>
      <c r="F94" s="5">
        <v>0</v>
      </c>
      <c r="G94" s="6"/>
      <c r="H94" s="5">
        <v>0</v>
      </c>
      <c r="I94" s="5">
        <v>0</v>
      </c>
      <c r="J94" s="6"/>
      <c r="K94" s="5">
        <v>1</v>
      </c>
      <c r="L94" s="5">
        <v>0</v>
      </c>
      <c r="M94" s="5"/>
      <c r="N94" s="5">
        <v>0</v>
      </c>
      <c r="O94" s="5">
        <v>2</v>
      </c>
      <c r="P94" s="6"/>
      <c r="Q94" s="5">
        <v>10</v>
      </c>
      <c r="R94" s="5">
        <v>12</v>
      </c>
      <c r="S94" s="5"/>
      <c r="T94" s="5">
        <v>0</v>
      </c>
      <c r="U94" s="5">
        <v>0</v>
      </c>
      <c r="V94" s="5"/>
      <c r="W94" s="5">
        <v>0</v>
      </c>
      <c r="X94" s="5">
        <v>1</v>
      </c>
      <c r="Y94" s="5"/>
      <c r="Z94" s="5">
        <v>0</v>
      </c>
      <c r="AA94" s="42">
        <v>0</v>
      </c>
      <c r="AB94" s="6"/>
      <c r="AC94" s="5">
        <f>B94+E94+H94+K94+N94+Q94+W94+Z94+T94</f>
        <v>12</v>
      </c>
      <c r="AD94" s="5">
        <f>C94+F94+I94+L94+O94+R94+X94+AA94+U94</f>
        <v>16</v>
      </c>
    </row>
    <row r="95" spans="1:30" s="7" customFormat="1" ht="12.75">
      <c r="A95" s="4" t="s">
        <v>213</v>
      </c>
      <c r="B95" s="5"/>
      <c r="C95" s="5"/>
      <c r="D95" s="6"/>
      <c r="E95" s="5"/>
      <c r="F95" s="5"/>
      <c r="G95" s="6"/>
      <c r="H95" s="5"/>
      <c r="I95" s="5"/>
      <c r="J95" s="6"/>
      <c r="K95" s="5"/>
      <c r="L95" s="5"/>
      <c r="M95" s="5"/>
      <c r="N95" s="5"/>
      <c r="O95" s="5"/>
      <c r="P95" s="6"/>
      <c r="Q95" s="5"/>
      <c r="R95" s="5"/>
      <c r="S95" s="5"/>
      <c r="T95" s="5"/>
      <c r="U95" s="5"/>
      <c r="V95" s="5"/>
      <c r="W95" s="5"/>
      <c r="X95" s="5"/>
      <c r="Y95" s="5"/>
      <c r="Z95" s="5"/>
      <c r="AA95" s="42"/>
      <c r="AB95" s="6"/>
      <c r="AC95" s="5"/>
      <c r="AD95" s="5"/>
    </row>
    <row r="96" spans="1:30" s="7" customFormat="1" ht="12.75">
      <c r="A96" s="4" t="s">
        <v>11</v>
      </c>
      <c r="B96" s="5">
        <v>0</v>
      </c>
      <c r="C96" s="5">
        <v>0</v>
      </c>
      <c r="D96" s="6"/>
      <c r="E96" s="5">
        <v>0</v>
      </c>
      <c r="F96" s="5">
        <v>0</v>
      </c>
      <c r="G96" s="6"/>
      <c r="H96" s="5">
        <v>0</v>
      </c>
      <c r="I96" s="5">
        <v>0</v>
      </c>
      <c r="J96" s="6"/>
      <c r="K96" s="5">
        <v>0</v>
      </c>
      <c r="L96" s="5">
        <v>0</v>
      </c>
      <c r="M96" s="5"/>
      <c r="N96" s="5">
        <v>0</v>
      </c>
      <c r="O96" s="5">
        <v>1</v>
      </c>
      <c r="P96" s="6"/>
      <c r="Q96" s="5">
        <v>1</v>
      </c>
      <c r="R96" s="5">
        <v>1</v>
      </c>
      <c r="S96" s="5"/>
      <c r="T96" s="5">
        <v>0</v>
      </c>
      <c r="U96" s="5">
        <v>0</v>
      </c>
      <c r="V96" s="5"/>
      <c r="W96" s="5">
        <v>0</v>
      </c>
      <c r="X96" s="5">
        <v>0</v>
      </c>
      <c r="Y96" s="5"/>
      <c r="Z96" s="5">
        <v>0</v>
      </c>
      <c r="AA96" s="42">
        <v>0</v>
      </c>
      <c r="AB96" s="6"/>
      <c r="AC96" s="5">
        <f>B96+E96+H96+K96+N96+Q96+W96+Z96+T96</f>
        <v>1</v>
      </c>
      <c r="AD96" s="5">
        <f>C96+F96+I96+L96+O96+R96+X96+AA96+U96</f>
        <v>2</v>
      </c>
    </row>
    <row r="97" spans="1:30" ht="12.75">
      <c r="A97" s="1" t="s">
        <v>22</v>
      </c>
      <c r="B97" s="2"/>
      <c r="C97" s="2"/>
      <c r="D97" s="3"/>
      <c r="E97" s="2"/>
      <c r="F97" s="2"/>
      <c r="G97" s="3"/>
      <c r="H97" s="2"/>
      <c r="I97" s="2"/>
      <c r="J97" s="3"/>
      <c r="K97" s="2"/>
      <c r="L97" s="2"/>
      <c r="M97" s="2"/>
      <c r="N97" s="2"/>
      <c r="O97" s="2"/>
      <c r="P97" s="3"/>
      <c r="Q97" s="2"/>
      <c r="R97" s="2"/>
      <c r="S97" s="2"/>
      <c r="T97" s="2"/>
      <c r="U97" s="2"/>
      <c r="V97" s="2"/>
      <c r="W97" s="2"/>
      <c r="X97" s="2"/>
      <c r="Y97" s="2"/>
      <c r="Z97" s="2"/>
      <c r="AB97" s="3"/>
      <c r="AC97" s="2"/>
      <c r="AD97" s="2"/>
    </row>
    <row r="98" spans="1:30" s="7" customFormat="1" ht="12.75">
      <c r="A98" s="4" t="s">
        <v>11</v>
      </c>
      <c r="B98" s="5">
        <v>0</v>
      </c>
      <c r="C98" s="5">
        <v>0</v>
      </c>
      <c r="D98" s="6"/>
      <c r="E98" s="5">
        <v>0</v>
      </c>
      <c r="F98" s="5">
        <v>0</v>
      </c>
      <c r="G98" s="6"/>
      <c r="H98" s="5">
        <v>0</v>
      </c>
      <c r="I98" s="5">
        <v>0</v>
      </c>
      <c r="J98" s="6"/>
      <c r="K98" s="5">
        <v>0</v>
      </c>
      <c r="L98" s="5">
        <v>0</v>
      </c>
      <c r="M98" s="5"/>
      <c r="N98" s="5">
        <v>0</v>
      </c>
      <c r="O98" s="5">
        <v>0</v>
      </c>
      <c r="P98" s="6"/>
      <c r="Q98" s="5">
        <v>0</v>
      </c>
      <c r="R98" s="5">
        <v>3</v>
      </c>
      <c r="S98" s="5"/>
      <c r="T98" s="5">
        <v>0</v>
      </c>
      <c r="U98" s="5">
        <v>0</v>
      </c>
      <c r="V98" s="5"/>
      <c r="W98" s="5">
        <v>0</v>
      </c>
      <c r="X98" s="5">
        <v>0</v>
      </c>
      <c r="Y98" s="5"/>
      <c r="Z98" s="5">
        <v>0</v>
      </c>
      <c r="AA98" s="42">
        <v>0</v>
      </c>
      <c r="AB98" s="6"/>
      <c r="AC98" s="5">
        <f>B98+E98+H98+K98+N98+Q98+W98+Z98+T98</f>
        <v>0</v>
      </c>
      <c r="AD98" s="5">
        <f>C98+F98+I98+L98+O98+R98+X98+AA98+U98</f>
        <v>3</v>
      </c>
    </row>
    <row r="99" spans="1:30" ht="12.75">
      <c r="A99" s="1" t="s">
        <v>120</v>
      </c>
      <c r="B99" s="2"/>
      <c r="C99" s="2"/>
      <c r="D99" s="3"/>
      <c r="E99" s="2"/>
      <c r="F99" s="2"/>
      <c r="G99" s="3"/>
      <c r="H99" s="2"/>
      <c r="I99" s="2"/>
      <c r="J99" s="3"/>
      <c r="K99" s="2"/>
      <c r="L99" s="2"/>
      <c r="M99" s="2"/>
      <c r="N99" s="2"/>
      <c r="O99" s="2"/>
      <c r="P99" s="3"/>
      <c r="Q99" s="2"/>
      <c r="R99" s="2"/>
      <c r="S99" s="2"/>
      <c r="T99" s="2"/>
      <c r="U99" s="2"/>
      <c r="V99" s="2"/>
      <c r="W99" s="2"/>
      <c r="X99" s="2"/>
      <c r="Y99" s="2"/>
      <c r="Z99" s="2"/>
      <c r="AB99" s="3"/>
      <c r="AC99" s="2"/>
      <c r="AD99" s="2"/>
    </row>
    <row r="100" spans="1:30" s="7" customFormat="1" ht="12.75">
      <c r="A100" s="4" t="s">
        <v>11</v>
      </c>
      <c r="B100" s="5">
        <v>0</v>
      </c>
      <c r="C100" s="5">
        <v>0</v>
      </c>
      <c r="D100" s="6"/>
      <c r="E100" s="5">
        <v>0</v>
      </c>
      <c r="F100" s="5">
        <v>1</v>
      </c>
      <c r="G100" s="6"/>
      <c r="H100" s="5">
        <v>0</v>
      </c>
      <c r="I100" s="5">
        <v>0</v>
      </c>
      <c r="J100" s="6"/>
      <c r="K100" s="5">
        <v>0</v>
      </c>
      <c r="L100" s="5">
        <v>0</v>
      </c>
      <c r="M100" s="5"/>
      <c r="N100" s="5">
        <v>2</v>
      </c>
      <c r="O100" s="5">
        <v>2</v>
      </c>
      <c r="P100" s="6"/>
      <c r="Q100" s="5">
        <v>1</v>
      </c>
      <c r="R100" s="5">
        <v>7</v>
      </c>
      <c r="S100" s="5"/>
      <c r="T100" s="5">
        <v>0</v>
      </c>
      <c r="U100" s="5">
        <v>0</v>
      </c>
      <c r="V100" s="5"/>
      <c r="W100" s="5">
        <v>0</v>
      </c>
      <c r="X100" s="5">
        <v>1</v>
      </c>
      <c r="Y100" s="5"/>
      <c r="Z100" s="5">
        <v>0</v>
      </c>
      <c r="AA100" s="42">
        <v>0</v>
      </c>
      <c r="AB100" s="6"/>
      <c r="AC100" s="5">
        <f>B100+E100+H100+K100+N100+Q100+W100+Z100+T100</f>
        <v>3</v>
      </c>
      <c r="AD100" s="5">
        <f>C100+F100+I100+L100+O100+R100+X100+AA100+U100</f>
        <v>11</v>
      </c>
    </row>
    <row r="101" spans="1:30" ht="12.75">
      <c r="A101" s="1" t="s">
        <v>23</v>
      </c>
      <c r="B101" s="2"/>
      <c r="C101" s="2"/>
      <c r="D101" s="3"/>
      <c r="E101" s="2"/>
      <c r="F101" s="2"/>
      <c r="G101" s="3"/>
      <c r="H101" s="2"/>
      <c r="I101" s="2"/>
      <c r="J101" s="3"/>
      <c r="K101" s="2"/>
      <c r="L101" s="2"/>
      <c r="M101" s="2"/>
      <c r="N101" s="2"/>
      <c r="O101" s="2"/>
      <c r="P101" s="3"/>
      <c r="Q101" s="2"/>
      <c r="R101" s="2"/>
      <c r="S101" s="2"/>
      <c r="T101" s="2"/>
      <c r="U101" s="2"/>
      <c r="V101" s="2"/>
      <c r="W101" s="2"/>
      <c r="X101" s="2"/>
      <c r="Y101" s="2"/>
      <c r="Z101" s="2"/>
      <c r="AB101" s="3"/>
      <c r="AC101" s="2"/>
      <c r="AD101" s="2"/>
    </row>
    <row r="102" spans="1:30" s="7" customFormat="1" ht="12.75">
      <c r="A102" s="4" t="s">
        <v>136</v>
      </c>
      <c r="B102" s="42">
        <v>0</v>
      </c>
      <c r="C102" s="42">
        <v>0</v>
      </c>
      <c r="D102" s="42"/>
      <c r="E102" s="42">
        <v>2</v>
      </c>
      <c r="F102" s="42">
        <v>9</v>
      </c>
      <c r="G102" s="42"/>
      <c r="H102" s="42">
        <v>1</v>
      </c>
      <c r="I102" s="42">
        <v>0</v>
      </c>
      <c r="J102" s="42"/>
      <c r="K102" s="42">
        <v>0</v>
      </c>
      <c r="L102" s="5">
        <v>1</v>
      </c>
      <c r="M102" s="5"/>
      <c r="N102" s="5">
        <v>3</v>
      </c>
      <c r="O102" s="5">
        <v>2</v>
      </c>
      <c r="P102" s="6"/>
      <c r="Q102" s="5">
        <v>13</v>
      </c>
      <c r="R102" s="5">
        <v>27</v>
      </c>
      <c r="S102" s="5"/>
      <c r="T102" s="5">
        <v>0</v>
      </c>
      <c r="U102" s="5">
        <v>0</v>
      </c>
      <c r="V102" s="5"/>
      <c r="W102" s="5">
        <v>1</v>
      </c>
      <c r="X102" s="5">
        <v>3</v>
      </c>
      <c r="Y102" s="5"/>
      <c r="Z102" s="5">
        <v>2</v>
      </c>
      <c r="AA102" s="42">
        <v>0</v>
      </c>
      <c r="AB102" s="6"/>
      <c r="AC102" s="5">
        <f>B102+E102+H102+K102+N102+Q102+W102+Z102+T102</f>
        <v>22</v>
      </c>
      <c r="AD102" s="5">
        <f>C102+F102+I102+L102+O102+R102+X102+AA102+U102</f>
        <v>42</v>
      </c>
    </row>
    <row r="103" spans="1:30" s="7" customFormat="1" ht="12.75">
      <c r="A103" s="4" t="s">
        <v>193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5"/>
      <c r="M103" s="5"/>
      <c r="N103" s="5"/>
      <c r="O103" s="5"/>
      <c r="P103" s="6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42"/>
      <c r="AB103" s="6"/>
      <c r="AC103" s="5"/>
      <c r="AD103" s="5"/>
    </row>
    <row r="104" spans="1:30" s="7" customFormat="1" ht="12.75">
      <c r="A104" s="4" t="s">
        <v>17</v>
      </c>
      <c r="B104" s="42">
        <v>0</v>
      </c>
      <c r="C104" s="42">
        <v>0</v>
      </c>
      <c r="D104" s="42"/>
      <c r="E104" s="42">
        <v>0</v>
      </c>
      <c r="F104" s="42">
        <v>0</v>
      </c>
      <c r="G104" s="42"/>
      <c r="H104" s="42">
        <v>0</v>
      </c>
      <c r="I104" s="42">
        <v>0</v>
      </c>
      <c r="J104" s="42"/>
      <c r="K104" s="42">
        <v>0</v>
      </c>
      <c r="L104" s="5">
        <v>0</v>
      </c>
      <c r="M104" s="5"/>
      <c r="N104" s="5">
        <v>0</v>
      </c>
      <c r="O104" s="5">
        <v>0</v>
      </c>
      <c r="P104" s="6"/>
      <c r="Q104" s="5">
        <v>1</v>
      </c>
      <c r="R104" s="5">
        <v>0</v>
      </c>
      <c r="S104" s="5"/>
      <c r="T104" s="5">
        <v>0</v>
      </c>
      <c r="U104" s="5">
        <v>0</v>
      </c>
      <c r="V104" s="5"/>
      <c r="W104" s="5">
        <v>0</v>
      </c>
      <c r="X104" s="5">
        <v>0</v>
      </c>
      <c r="Y104" s="5"/>
      <c r="Z104" s="5">
        <v>0</v>
      </c>
      <c r="AA104" s="42">
        <v>0</v>
      </c>
      <c r="AB104" s="6"/>
      <c r="AC104" s="5">
        <f>B104+E104+H104+K104+N104+Q104+W104+Z104+T104</f>
        <v>1</v>
      </c>
      <c r="AD104" s="5">
        <f>C104+F104+I104+L104+O104+R104+X104+AA104+U104</f>
        <v>0</v>
      </c>
    </row>
    <row r="105" spans="1:30" ht="12.75">
      <c r="A105" s="1" t="s">
        <v>87</v>
      </c>
      <c r="B105" s="2"/>
      <c r="C105" s="2"/>
      <c r="D105" s="3"/>
      <c r="E105" s="2"/>
      <c r="F105" s="2"/>
      <c r="G105" s="3"/>
      <c r="H105" s="2"/>
      <c r="I105" s="2"/>
      <c r="J105" s="3"/>
      <c r="K105" s="2"/>
      <c r="L105" s="2"/>
      <c r="M105" s="2"/>
      <c r="N105" s="2"/>
      <c r="O105" s="2"/>
      <c r="P105" s="3"/>
      <c r="Q105" s="2"/>
      <c r="R105" s="2"/>
      <c r="S105" s="2"/>
      <c r="T105" s="2"/>
      <c r="U105" s="2"/>
      <c r="V105" s="2"/>
      <c r="W105" s="2"/>
      <c r="X105" s="2"/>
      <c r="Y105" s="2"/>
      <c r="Z105" s="2"/>
      <c r="AB105" s="3"/>
      <c r="AC105" s="2"/>
      <c r="AD105" s="2"/>
    </row>
    <row r="106" spans="1:30" s="7" customFormat="1" ht="12.75">
      <c r="A106" s="4" t="s">
        <v>7</v>
      </c>
      <c r="B106" s="5">
        <v>3</v>
      </c>
      <c r="C106" s="5">
        <v>7</v>
      </c>
      <c r="D106" s="6"/>
      <c r="E106" s="5">
        <v>0</v>
      </c>
      <c r="F106" s="5">
        <v>0</v>
      </c>
      <c r="G106" s="6"/>
      <c r="H106" s="5">
        <v>0</v>
      </c>
      <c r="I106" s="5">
        <v>0</v>
      </c>
      <c r="J106" s="6"/>
      <c r="K106" s="5">
        <v>0</v>
      </c>
      <c r="L106" s="5">
        <v>0</v>
      </c>
      <c r="M106" s="5"/>
      <c r="N106" s="5">
        <v>0</v>
      </c>
      <c r="O106" s="5">
        <v>0</v>
      </c>
      <c r="P106" s="6"/>
      <c r="Q106" s="5">
        <v>4</v>
      </c>
      <c r="R106" s="5">
        <v>7</v>
      </c>
      <c r="S106" s="5"/>
      <c r="T106" s="5">
        <v>0</v>
      </c>
      <c r="U106" s="5">
        <v>0</v>
      </c>
      <c r="V106" s="5"/>
      <c r="W106" s="5">
        <v>0</v>
      </c>
      <c r="X106" s="5">
        <v>2</v>
      </c>
      <c r="Y106" s="5"/>
      <c r="Z106" s="5">
        <v>0</v>
      </c>
      <c r="AA106" s="42">
        <v>0</v>
      </c>
      <c r="AB106" s="6"/>
      <c r="AC106" s="5">
        <f>B106+E106+H106+K106+N106+Q106+W106+Z106+T106</f>
        <v>7</v>
      </c>
      <c r="AD106" s="5">
        <f>C106+F106+I106+L106+O106+R106+X106+AA106+U106</f>
        <v>16</v>
      </c>
    </row>
    <row r="107" spans="1:30" ht="12.75">
      <c r="A107" s="1" t="s">
        <v>99</v>
      </c>
      <c r="B107" s="2"/>
      <c r="C107" s="2"/>
      <c r="D107" s="3"/>
      <c r="E107" s="2"/>
      <c r="F107" s="2"/>
      <c r="G107" s="3"/>
      <c r="H107" s="2"/>
      <c r="I107" s="2"/>
      <c r="J107" s="3"/>
      <c r="K107" s="2"/>
      <c r="L107" s="2"/>
      <c r="M107" s="2"/>
      <c r="N107" s="2"/>
      <c r="O107" s="2"/>
      <c r="P107" s="3"/>
      <c r="Q107" s="2"/>
      <c r="R107" s="2"/>
      <c r="S107" s="2"/>
      <c r="T107" s="2"/>
      <c r="U107" s="2"/>
      <c r="V107" s="2"/>
      <c r="W107" s="2"/>
      <c r="X107" s="2"/>
      <c r="Y107" s="2"/>
      <c r="Z107" s="2"/>
      <c r="AB107" s="3"/>
      <c r="AC107" s="2"/>
      <c r="AD107" s="2"/>
    </row>
    <row r="108" spans="1:30" s="7" customFormat="1" ht="12.75">
      <c r="A108" s="4" t="s">
        <v>11</v>
      </c>
      <c r="B108" s="5">
        <v>0</v>
      </c>
      <c r="C108" s="5">
        <v>0</v>
      </c>
      <c r="D108" s="6"/>
      <c r="E108" s="5">
        <v>0</v>
      </c>
      <c r="F108" s="5">
        <v>0</v>
      </c>
      <c r="G108" s="6"/>
      <c r="H108" s="5">
        <v>0</v>
      </c>
      <c r="I108" s="5">
        <v>0</v>
      </c>
      <c r="J108" s="6"/>
      <c r="K108" s="5">
        <v>0</v>
      </c>
      <c r="L108" s="5">
        <v>0</v>
      </c>
      <c r="M108" s="5"/>
      <c r="N108" s="5">
        <v>0</v>
      </c>
      <c r="O108" s="5">
        <v>0</v>
      </c>
      <c r="P108" s="6"/>
      <c r="Q108" s="5">
        <v>5</v>
      </c>
      <c r="R108" s="5">
        <v>6</v>
      </c>
      <c r="S108" s="5"/>
      <c r="T108" s="5">
        <v>0</v>
      </c>
      <c r="U108" s="5">
        <v>0</v>
      </c>
      <c r="V108" s="5"/>
      <c r="W108" s="5">
        <v>0</v>
      </c>
      <c r="X108" s="5">
        <v>0</v>
      </c>
      <c r="Y108" s="5"/>
      <c r="Z108" s="5">
        <v>0</v>
      </c>
      <c r="AA108" s="42">
        <v>0</v>
      </c>
      <c r="AB108" s="6"/>
      <c r="AC108" s="5">
        <f>B108+E108+H108+K108+N108+Q108+W108+Z108+T108</f>
        <v>5</v>
      </c>
      <c r="AD108" s="5">
        <f>C108+F108+I108+L108+O108+R108+X108+AA108+U108</f>
        <v>6</v>
      </c>
    </row>
    <row r="109" spans="1:30" ht="12.75">
      <c r="A109" s="1" t="s">
        <v>24</v>
      </c>
      <c r="B109" s="2"/>
      <c r="C109" s="2"/>
      <c r="D109" s="3"/>
      <c r="E109" s="2"/>
      <c r="F109" s="2"/>
      <c r="G109" s="3"/>
      <c r="H109" s="2"/>
      <c r="I109" s="2"/>
      <c r="J109" s="3"/>
      <c r="K109" s="2"/>
      <c r="L109" s="2"/>
      <c r="M109" s="2"/>
      <c r="N109" s="2"/>
      <c r="O109" s="2"/>
      <c r="P109" s="3"/>
      <c r="Q109" s="2"/>
      <c r="R109" s="2"/>
      <c r="S109" s="2"/>
      <c r="T109" s="2"/>
      <c r="U109" s="2"/>
      <c r="V109" s="2"/>
      <c r="W109" s="2"/>
      <c r="X109" s="2"/>
      <c r="Y109" s="2"/>
      <c r="Z109" s="2"/>
      <c r="AB109" s="3"/>
      <c r="AC109" s="2"/>
      <c r="AD109" s="2"/>
    </row>
    <row r="110" spans="1:30" s="7" customFormat="1" ht="12.75">
      <c r="A110" s="4" t="s">
        <v>11</v>
      </c>
      <c r="B110" s="5">
        <v>0</v>
      </c>
      <c r="C110" s="5">
        <v>0</v>
      </c>
      <c r="D110" s="6"/>
      <c r="E110" s="5">
        <v>3</v>
      </c>
      <c r="F110" s="5">
        <v>2</v>
      </c>
      <c r="G110" s="6"/>
      <c r="H110" s="5">
        <v>0</v>
      </c>
      <c r="I110" s="5">
        <v>0</v>
      </c>
      <c r="J110" s="6"/>
      <c r="K110" s="5">
        <v>0</v>
      </c>
      <c r="L110" s="5">
        <v>0</v>
      </c>
      <c r="M110" s="5"/>
      <c r="N110" s="5">
        <v>0</v>
      </c>
      <c r="O110" s="5">
        <v>1</v>
      </c>
      <c r="P110" s="6"/>
      <c r="Q110" s="5">
        <v>6</v>
      </c>
      <c r="R110" s="5">
        <v>5</v>
      </c>
      <c r="S110" s="5"/>
      <c r="T110" s="5">
        <v>0</v>
      </c>
      <c r="U110" s="5">
        <v>0</v>
      </c>
      <c r="V110" s="5"/>
      <c r="W110" s="5">
        <v>0</v>
      </c>
      <c r="X110" s="5">
        <v>0</v>
      </c>
      <c r="Y110" s="5"/>
      <c r="Z110" s="5">
        <v>0</v>
      </c>
      <c r="AA110" s="42">
        <v>0</v>
      </c>
      <c r="AB110" s="6"/>
      <c r="AC110" s="5">
        <f>B110+E110+H110+K110+N110+Q110+W110+Z110+T110</f>
        <v>9</v>
      </c>
      <c r="AD110" s="5">
        <f>C110+F110+I110+L110+O110+R110+X110+AA110+U110</f>
        <v>8</v>
      </c>
    </row>
    <row r="111" spans="1:30" ht="12.75">
      <c r="A111" s="1" t="s">
        <v>86</v>
      </c>
      <c r="B111" s="2"/>
      <c r="C111" s="2"/>
      <c r="D111" s="3"/>
      <c r="E111" s="2"/>
      <c r="F111" s="2"/>
      <c r="G111" s="3"/>
      <c r="H111" s="2"/>
      <c r="I111" s="2"/>
      <c r="J111" s="3"/>
      <c r="K111" s="2"/>
      <c r="L111" s="2"/>
      <c r="M111" s="2"/>
      <c r="N111" s="2"/>
      <c r="O111" s="2"/>
      <c r="P111" s="3"/>
      <c r="Q111" s="2"/>
      <c r="R111" s="2"/>
      <c r="S111" s="2"/>
      <c r="T111" s="2"/>
      <c r="U111" s="2"/>
      <c r="V111" s="2"/>
      <c r="W111" s="2"/>
      <c r="X111" s="2"/>
      <c r="Y111" s="2"/>
      <c r="Z111" s="2"/>
      <c r="AB111" s="3"/>
      <c r="AC111" s="2"/>
      <c r="AD111" s="2"/>
    </row>
    <row r="112" spans="1:30" s="7" customFormat="1" ht="12.75">
      <c r="A112" s="4" t="s">
        <v>11</v>
      </c>
      <c r="B112" s="5">
        <v>0</v>
      </c>
      <c r="C112" s="5">
        <v>1</v>
      </c>
      <c r="D112" s="6"/>
      <c r="E112" s="5">
        <v>0</v>
      </c>
      <c r="F112" s="5">
        <v>0</v>
      </c>
      <c r="G112" s="6"/>
      <c r="H112" s="5">
        <v>0</v>
      </c>
      <c r="I112" s="5">
        <v>0</v>
      </c>
      <c r="J112" s="6"/>
      <c r="K112" s="5">
        <v>0</v>
      </c>
      <c r="L112" s="5">
        <v>0</v>
      </c>
      <c r="M112" s="5"/>
      <c r="N112" s="5">
        <v>0</v>
      </c>
      <c r="O112" s="5">
        <v>0</v>
      </c>
      <c r="P112" s="6"/>
      <c r="Q112" s="5">
        <v>3</v>
      </c>
      <c r="R112" s="5">
        <v>5</v>
      </c>
      <c r="S112" s="5"/>
      <c r="T112" s="5">
        <v>0</v>
      </c>
      <c r="U112" s="5">
        <v>0</v>
      </c>
      <c r="V112" s="5"/>
      <c r="W112" s="5">
        <v>0</v>
      </c>
      <c r="X112" s="5">
        <v>0</v>
      </c>
      <c r="Y112" s="5"/>
      <c r="Z112" s="5">
        <v>0</v>
      </c>
      <c r="AA112" s="42">
        <v>0</v>
      </c>
      <c r="AB112" s="6"/>
      <c r="AC112" s="5">
        <f>B112+E112+H112+K112+N112+Q112+W112+Z112+T112</f>
        <v>3</v>
      </c>
      <c r="AD112" s="5">
        <f>C112+F112+I112+L112+O112+R112+X112+AA112+U112</f>
        <v>6</v>
      </c>
    </row>
    <row r="113" spans="1:30" ht="12.75">
      <c r="A113" s="1" t="s">
        <v>121</v>
      </c>
      <c r="B113" s="2"/>
      <c r="C113" s="2"/>
      <c r="D113" s="3"/>
      <c r="E113" s="2"/>
      <c r="F113" s="2"/>
      <c r="G113" s="3"/>
      <c r="H113" s="2"/>
      <c r="I113" s="2"/>
      <c r="J113" s="3"/>
      <c r="K113" s="2"/>
      <c r="L113" s="2"/>
      <c r="M113" s="2"/>
      <c r="N113" s="2"/>
      <c r="O113" s="2"/>
      <c r="P113" s="3"/>
      <c r="Q113" s="2"/>
      <c r="R113" s="2"/>
      <c r="S113" s="2"/>
      <c r="T113" s="2"/>
      <c r="U113" s="2"/>
      <c r="V113" s="2"/>
      <c r="W113" s="2"/>
      <c r="X113" s="2"/>
      <c r="Y113" s="2"/>
      <c r="Z113" s="2"/>
      <c r="AB113" s="3"/>
      <c r="AC113" s="2"/>
      <c r="AD113" s="2"/>
    </row>
    <row r="114" spans="1:30" s="7" customFormat="1" ht="12.75">
      <c r="A114" s="4" t="s">
        <v>17</v>
      </c>
      <c r="B114" s="5">
        <v>0</v>
      </c>
      <c r="C114" s="5">
        <v>0</v>
      </c>
      <c r="D114" s="6"/>
      <c r="E114" s="5">
        <v>0</v>
      </c>
      <c r="F114" s="5">
        <v>0</v>
      </c>
      <c r="G114" s="6"/>
      <c r="H114" s="5">
        <v>0</v>
      </c>
      <c r="I114" s="5">
        <v>0</v>
      </c>
      <c r="J114" s="6"/>
      <c r="K114" s="5">
        <v>0</v>
      </c>
      <c r="L114" s="5">
        <v>0</v>
      </c>
      <c r="M114" s="5"/>
      <c r="N114" s="5">
        <v>0</v>
      </c>
      <c r="O114" s="5">
        <v>1</v>
      </c>
      <c r="P114" s="6"/>
      <c r="Q114" s="5">
        <v>0</v>
      </c>
      <c r="R114" s="5">
        <v>3</v>
      </c>
      <c r="S114" s="5"/>
      <c r="T114" s="5">
        <v>0</v>
      </c>
      <c r="U114" s="5">
        <v>0</v>
      </c>
      <c r="V114" s="5"/>
      <c r="W114" s="5">
        <v>0</v>
      </c>
      <c r="X114" s="5">
        <v>0</v>
      </c>
      <c r="Y114" s="5"/>
      <c r="Z114" s="5">
        <v>0</v>
      </c>
      <c r="AA114" s="42">
        <v>0</v>
      </c>
      <c r="AB114" s="6"/>
      <c r="AC114" s="5">
        <f>B114+E114+H114+K114+N114+Q114+W114+Z114+T114</f>
        <v>0</v>
      </c>
      <c r="AD114" s="5">
        <f>C114+F114+I114+L114+O114+R114+X114+AA114+U114</f>
        <v>4</v>
      </c>
    </row>
    <row r="115" spans="1:30" ht="12.75">
      <c r="A115" s="1" t="s">
        <v>104</v>
      </c>
      <c r="B115" s="2"/>
      <c r="C115" s="2"/>
      <c r="D115" s="3"/>
      <c r="E115" s="2"/>
      <c r="F115" s="2"/>
      <c r="G115" s="3"/>
      <c r="H115" s="2"/>
      <c r="I115" s="2"/>
      <c r="J115" s="3"/>
      <c r="K115" s="2"/>
      <c r="L115" s="2"/>
      <c r="M115" s="2"/>
      <c r="N115" s="2"/>
      <c r="O115" s="2"/>
      <c r="P115" s="3"/>
      <c r="Q115" s="2"/>
      <c r="R115" s="2"/>
      <c r="S115" s="2"/>
      <c r="T115" s="2"/>
      <c r="U115" s="2"/>
      <c r="V115" s="2"/>
      <c r="W115" s="2"/>
      <c r="X115" s="2"/>
      <c r="Y115" s="2"/>
      <c r="Z115" s="2"/>
      <c r="AB115" s="3"/>
      <c r="AC115" s="2"/>
      <c r="AD115" s="2"/>
    </row>
    <row r="116" spans="1:30" s="7" customFormat="1" ht="12.75">
      <c r="A116" s="4" t="s">
        <v>17</v>
      </c>
      <c r="B116" s="5">
        <v>0</v>
      </c>
      <c r="C116" s="5">
        <v>0</v>
      </c>
      <c r="D116" s="6"/>
      <c r="E116" s="5">
        <v>0</v>
      </c>
      <c r="F116" s="5">
        <v>0</v>
      </c>
      <c r="G116" s="6"/>
      <c r="H116" s="5">
        <v>0</v>
      </c>
      <c r="I116" s="5">
        <v>0</v>
      </c>
      <c r="J116" s="6"/>
      <c r="K116" s="5">
        <v>0</v>
      </c>
      <c r="L116" s="5">
        <v>0</v>
      </c>
      <c r="M116" s="5"/>
      <c r="N116" s="5">
        <v>0</v>
      </c>
      <c r="O116" s="5">
        <v>2</v>
      </c>
      <c r="P116" s="6"/>
      <c r="Q116" s="5">
        <v>0</v>
      </c>
      <c r="R116" s="5">
        <v>0</v>
      </c>
      <c r="S116" s="5"/>
      <c r="T116" s="5">
        <v>0</v>
      </c>
      <c r="U116" s="5">
        <v>0</v>
      </c>
      <c r="V116" s="5"/>
      <c r="W116" s="5">
        <v>0</v>
      </c>
      <c r="X116" s="5">
        <v>0</v>
      </c>
      <c r="Y116" s="5"/>
      <c r="Z116" s="5">
        <v>0</v>
      </c>
      <c r="AA116" s="42">
        <v>0</v>
      </c>
      <c r="AB116" s="6"/>
      <c r="AC116" s="5">
        <f>B116+E116+H116+K116+N116+Q116+W116+Z116+T116</f>
        <v>0</v>
      </c>
      <c r="AD116" s="5">
        <f>C116+F116+I116+L116+O116+R116+X116+AA116+U116</f>
        <v>2</v>
      </c>
    </row>
    <row r="117" spans="1:30" s="7" customFormat="1" ht="12.75">
      <c r="A117" s="4" t="s">
        <v>192</v>
      </c>
      <c r="B117" s="5"/>
      <c r="C117" s="5"/>
      <c r="D117" s="6"/>
      <c r="E117" s="5"/>
      <c r="F117" s="5"/>
      <c r="G117" s="6"/>
      <c r="H117" s="5"/>
      <c r="I117" s="5"/>
      <c r="J117" s="6"/>
      <c r="K117" s="5"/>
      <c r="L117" s="5"/>
      <c r="M117" s="5"/>
      <c r="N117" s="5"/>
      <c r="O117" s="5"/>
      <c r="P117" s="6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42"/>
      <c r="AB117" s="6"/>
      <c r="AC117" s="5"/>
      <c r="AD117" s="5"/>
    </row>
    <row r="118" spans="1:30" s="7" customFormat="1" ht="12.75">
      <c r="A118" s="4" t="s">
        <v>17</v>
      </c>
      <c r="B118" s="5">
        <v>0</v>
      </c>
      <c r="C118" s="5">
        <v>0</v>
      </c>
      <c r="D118" s="6"/>
      <c r="E118" s="5">
        <v>0</v>
      </c>
      <c r="F118" s="5">
        <v>1</v>
      </c>
      <c r="G118" s="6"/>
      <c r="H118" s="5">
        <v>0</v>
      </c>
      <c r="I118" s="5">
        <v>0</v>
      </c>
      <c r="J118" s="6"/>
      <c r="K118" s="5">
        <v>0</v>
      </c>
      <c r="L118" s="5">
        <v>0</v>
      </c>
      <c r="M118" s="5"/>
      <c r="N118" s="5">
        <v>0</v>
      </c>
      <c r="O118" s="5">
        <v>0</v>
      </c>
      <c r="P118" s="6"/>
      <c r="Q118" s="5">
        <v>1</v>
      </c>
      <c r="R118" s="5">
        <v>0</v>
      </c>
      <c r="S118" s="5"/>
      <c r="T118" s="5">
        <v>0</v>
      </c>
      <c r="U118" s="5">
        <v>0</v>
      </c>
      <c r="V118" s="5"/>
      <c r="W118" s="5">
        <v>0</v>
      </c>
      <c r="X118" s="5">
        <v>0</v>
      </c>
      <c r="Y118" s="5"/>
      <c r="Z118" s="5">
        <v>0</v>
      </c>
      <c r="AA118" s="42">
        <v>0</v>
      </c>
      <c r="AB118" s="6"/>
      <c r="AC118" s="5">
        <f>B118+E118+H118+K118+N118+Q118+W118+Z118+T118</f>
        <v>1</v>
      </c>
      <c r="AD118" s="5">
        <f>C118+F118+I118+L118+O118+R118+X118+AA118+U118</f>
        <v>1</v>
      </c>
    </row>
    <row r="119" spans="1:30" s="7" customFormat="1" ht="12.75">
      <c r="A119" s="4" t="s">
        <v>161</v>
      </c>
      <c r="B119" s="5"/>
      <c r="C119" s="5"/>
      <c r="D119" s="6"/>
      <c r="E119" s="5"/>
      <c r="F119" s="5"/>
      <c r="G119" s="6"/>
      <c r="H119" s="5"/>
      <c r="I119" s="5"/>
      <c r="J119" s="6"/>
      <c r="K119" s="5"/>
      <c r="L119" s="5"/>
      <c r="M119" s="5"/>
      <c r="N119" s="5"/>
      <c r="O119" s="5"/>
      <c r="P119" s="6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42"/>
      <c r="AB119" s="6"/>
      <c r="AC119" s="5"/>
      <c r="AD119" s="5"/>
    </row>
    <row r="120" spans="1:30" ht="12.75">
      <c r="A120" s="4" t="s">
        <v>17</v>
      </c>
      <c r="B120" s="32">
        <v>0</v>
      </c>
      <c r="C120" s="32">
        <v>0</v>
      </c>
      <c r="D120" s="32"/>
      <c r="E120" s="32">
        <v>0</v>
      </c>
      <c r="F120" s="32">
        <v>3</v>
      </c>
      <c r="G120" s="32"/>
      <c r="H120" s="32">
        <v>0</v>
      </c>
      <c r="I120" s="32">
        <v>1</v>
      </c>
      <c r="J120" s="32"/>
      <c r="K120" s="32">
        <v>0</v>
      </c>
      <c r="L120" s="32">
        <v>0</v>
      </c>
      <c r="M120" s="32"/>
      <c r="N120" s="32">
        <v>0</v>
      </c>
      <c r="O120" s="32">
        <v>0</v>
      </c>
      <c r="P120" s="32"/>
      <c r="Q120" s="32">
        <v>0</v>
      </c>
      <c r="R120" s="32">
        <v>0</v>
      </c>
      <c r="S120" s="32"/>
      <c r="T120" s="32">
        <v>0</v>
      </c>
      <c r="U120" s="32">
        <v>0</v>
      </c>
      <c r="V120" s="32"/>
      <c r="W120" s="32">
        <v>0</v>
      </c>
      <c r="X120" s="32">
        <v>0</v>
      </c>
      <c r="Y120" s="32"/>
      <c r="Z120" s="32">
        <v>0</v>
      </c>
      <c r="AA120" s="38">
        <v>0</v>
      </c>
      <c r="AB120" s="32"/>
      <c r="AC120" s="5">
        <f>B120+E120+H120+K120+N120+Q120+W120+Z120+T120</f>
        <v>0</v>
      </c>
      <c r="AD120" s="5">
        <f>C120+F120+I120+L120+O120+R120+X120+AA120+U120</f>
        <v>4</v>
      </c>
    </row>
    <row r="121" spans="1:31" s="23" customFormat="1" ht="12.75">
      <c r="A121" s="21" t="s">
        <v>3</v>
      </c>
      <c r="B121" s="22">
        <f>SUM(B32:B120)</f>
        <v>49</v>
      </c>
      <c r="C121" s="22">
        <f>SUM(C32:C120)</f>
        <v>58</v>
      </c>
      <c r="E121" s="22">
        <f>SUM(E32:E120)</f>
        <v>14</v>
      </c>
      <c r="F121" s="22">
        <f>SUM(F32:F120)</f>
        <v>48</v>
      </c>
      <c r="H121" s="22">
        <f>SUM(H32:H120)</f>
        <v>1</v>
      </c>
      <c r="I121" s="22">
        <f>SUM(I32:I120)</f>
        <v>1</v>
      </c>
      <c r="K121" s="22">
        <f>SUM(K32:K120)</f>
        <v>3</v>
      </c>
      <c r="L121" s="22">
        <f>SUM(L32:L120)</f>
        <v>6</v>
      </c>
      <c r="N121" s="22">
        <f>SUM(N32:N120)</f>
        <v>21</v>
      </c>
      <c r="O121" s="22">
        <f>SUM(O32:O120)</f>
        <v>38</v>
      </c>
      <c r="Q121" s="22">
        <f>SUM(Q32:Q120)</f>
        <v>201</v>
      </c>
      <c r="R121" s="22">
        <f>SUM(R32:R120)</f>
        <v>262</v>
      </c>
      <c r="S121" s="22"/>
      <c r="T121" s="22">
        <f>SUM(T32:T120)</f>
        <v>0</v>
      </c>
      <c r="U121" s="22">
        <f>SUM(U32:U120)</f>
        <v>1</v>
      </c>
      <c r="V121" s="22"/>
      <c r="W121" s="22">
        <f>SUM(W32:W120)</f>
        <v>4</v>
      </c>
      <c r="X121" s="22">
        <f>SUM(X32:X120)</f>
        <v>14</v>
      </c>
      <c r="Y121" s="22"/>
      <c r="Z121" s="22">
        <f>SUM(Z32:Z120)</f>
        <v>9</v>
      </c>
      <c r="AA121" s="22">
        <f>SUM(AA32:AA120)</f>
        <v>10</v>
      </c>
      <c r="AC121" s="22">
        <f>SUM(AC32:AC120)</f>
        <v>302</v>
      </c>
      <c r="AD121" s="22">
        <f>SUM(AD32:AD120)</f>
        <v>438</v>
      </c>
      <c r="AE121" s="51"/>
    </row>
    <row r="122" spans="1:30" s="23" customFormat="1" ht="12.75">
      <c r="A122" s="21"/>
      <c r="B122" s="24"/>
      <c r="C122" s="24"/>
      <c r="D122" s="25"/>
      <c r="E122" s="24"/>
      <c r="F122" s="24"/>
      <c r="G122" s="25"/>
      <c r="H122" s="24"/>
      <c r="I122" s="24"/>
      <c r="J122" s="25"/>
      <c r="K122" s="24"/>
      <c r="L122" s="24"/>
      <c r="M122" s="25"/>
      <c r="N122" s="24"/>
      <c r="O122" s="24"/>
      <c r="P122" s="25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47"/>
      <c r="AB122" s="25"/>
      <c r="AC122" s="24"/>
      <c r="AD122" s="24"/>
    </row>
    <row r="123" spans="1:30" ht="12.75">
      <c r="A123" s="10"/>
      <c r="B123" s="13"/>
      <c r="C123" s="13"/>
      <c r="D123" s="14"/>
      <c r="E123" s="13"/>
      <c r="F123" s="13"/>
      <c r="G123" s="2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B123" s="13"/>
      <c r="AC123" s="13"/>
      <c r="AD123" s="13"/>
    </row>
    <row r="124" spans="1:30" ht="12.75">
      <c r="A124" s="10" t="s">
        <v>25</v>
      </c>
      <c r="B124" s="2"/>
      <c r="C124" s="2"/>
      <c r="D124" s="3"/>
      <c r="E124" s="2"/>
      <c r="F124" s="2"/>
      <c r="G124" s="3"/>
      <c r="H124" s="2"/>
      <c r="I124" s="2"/>
      <c r="J124" s="3"/>
      <c r="K124" s="2"/>
      <c r="L124" s="2"/>
      <c r="M124" s="2"/>
      <c r="N124" s="2"/>
      <c r="O124" s="2"/>
      <c r="P124" s="3"/>
      <c r="Q124" s="2"/>
      <c r="R124" s="2"/>
      <c r="S124" s="2"/>
      <c r="T124" s="2"/>
      <c r="U124" s="2"/>
      <c r="V124" s="2"/>
      <c r="W124" s="2"/>
      <c r="X124" s="2"/>
      <c r="Y124" s="2"/>
      <c r="Z124" s="2"/>
      <c r="AB124" s="3"/>
      <c r="AC124" s="2"/>
      <c r="AD124" s="2"/>
    </row>
    <row r="125" spans="2:30" ht="12.75">
      <c r="B125" s="2"/>
      <c r="C125" s="2"/>
      <c r="D125" s="3"/>
      <c r="E125" s="2"/>
      <c r="F125" s="2"/>
      <c r="G125" s="3"/>
      <c r="H125" s="2"/>
      <c r="I125" s="2"/>
      <c r="J125" s="3"/>
      <c r="K125" s="2"/>
      <c r="L125" s="2"/>
      <c r="M125" s="2"/>
      <c r="N125" s="2"/>
      <c r="O125" s="2"/>
      <c r="P125" s="3"/>
      <c r="Q125" s="2"/>
      <c r="R125" s="2"/>
      <c r="S125" s="2"/>
      <c r="T125" s="2"/>
      <c r="U125" s="2"/>
      <c r="V125" s="2"/>
      <c r="W125" s="2"/>
      <c r="X125" s="2"/>
      <c r="Y125" s="2"/>
      <c r="Z125" s="2"/>
      <c r="AB125" s="3"/>
      <c r="AC125" s="2"/>
      <c r="AD125" s="2"/>
    </row>
    <row r="126" spans="1:30" ht="12.75">
      <c r="A126" s="1" t="s">
        <v>70</v>
      </c>
      <c r="B126" s="2"/>
      <c r="C126" s="2"/>
      <c r="D126" s="3"/>
      <c r="E126" s="2"/>
      <c r="F126" s="2"/>
      <c r="G126" s="3"/>
      <c r="H126" s="2"/>
      <c r="I126" s="2"/>
      <c r="J126" s="3"/>
      <c r="K126" s="2"/>
      <c r="L126" s="2"/>
      <c r="M126" s="2"/>
      <c r="N126" s="2"/>
      <c r="O126" s="2"/>
      <c r="P126" s="3"/>
      <c r="Q126" s="2"/>
      <c r="R126" s="2"/>
      <c r="S126" s="2"/>
      <c r="T126" s="2"/>
      <c r="U126" s="2"/>
      <c r="V126" s="2"/>
      <c r="W126" s="2"/>
      <c r="X126" s="2"/>
      <c r="Y126" s="2"/>
      <c r="Z126" s="2"/>
      <c r="AB126" s="3"/>
      <c r="AC126" s="2" t="s">
        <v>53</v>
      </c>
      <c r="AD126" s="2" t="s">
        <v>53</v>
      </c>
    </row>
    <row r="127" spans="1:30" s="7" customFormat="1" ht="12.75">
      <c r="A127" s="4" t="s">
        <v>71</v>
      </c>
      <c r="B127" s="5">
        <v>1</v>
      </c>
      <c r="C127" s="5">
        <v>3</v>
      </c>
      <c r="D127" s="6"/>
      <c r="E127" s="5">
        <v>4</v>
      </c>
      <c r="F127" s="5">
        <v>2</v>
      </c>
      <c r="G127" s="6"/>
      <c r="H127" s="5">
        <v>0</v>
      </c>
      <c r="I127" s="5">
        <v>0</v>
      </c>
      <c r="J127" s="6"/>
      <c r="K127" s="5">
        <v>1</v>
      </c>
      <c r="L127" s="5">
        <v>2</v>
      </c>
      <c r="M127" s="5"/>
      <c r="N127" s="5">
        <v>1</v>
      </c>
      <c r="O127" s="5">
        <v>1</v>
      </c>
      <c r="P127" s="6"/>
      <c r="Q127" s="5">
        <v>35</v>
      </c>
      <c r="R127" s="5">
        <v>37</v>
      </c>
      <c r="S127" s="5"/>
      <c r="T127" s="5">
        <v>0</v>
      </c>
      <c r="U127" s="5">
        <v>0</v>
      </c>
      <c r="V127" s="5"/>
      <c r="W127" s="5">
        <v>1</v>
      </c>
      <c r="X127" s="5">
        <v>1</v>
      </c>
      <c r="Y127" s="5"/>
      <c r="Z127" s="5">
        <v>1</v>
      </c>
      <c r="AA127" s="42">
        <v>2</v>
      </c>
      <c r="AB127" s="6"/>
      <c r="AC127" s="5">
        <f>B127+E127+H127+K127+N127+Q127+W127+Z127+T127</f>
        <v>44</v>
      </c>
      <c r="AD127" s="5">
        <f>C127+F127+I127+L127+O127+R127+X127+AA127+U127</f>
        <v>48</v>
      </c>
    </row>
    <row r="128" spans="1:30" s="7" customFormat="1" ht="12.75">
      <c r="A128" s="4" t="s">
        <v>212</v>
      </c>
      <c r="B128" s="5"/>
      <c r="C128" s="5"/>
      <c r="D128" s="6"/>
      <c r="E128" s="5"/>
      <c r="F128" s="5"/>
      <c r="G128" s="6"/>
      <c r="H128" s="5"/>
      <c r="I128" s="5"/>
      <c r="J128" s="6"/>
      <c r="K128" s="5"/>
      <c r="L128" s="5"/>
      <c r="M128" s="5"/>
      <c r="N128" s="5"/>
      <c r="O128" s="5"/>
      <c r="P128" s="6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42"/>
      <c r="AB128" s="6"/>
      <c r="AC128" s="5"/>
      <c r="AD128" s="5"/>
    </row>
    <row r="129" spans="1:30" s="7" customFormat="1" ht="12.75">
      <c r="A129" s="4" t="s">
        <v>17</v>
      </c>
      <c r="B129" s="5">
        <v>0</v>
      </c>
      <c r="C129" s="5">
        <v>0</v>
      </c>
      <c r="D129" s="6"/>
      <c r="E129" s="5">
        <v>0</v>
      </c>
      <c r="F129" s="5">
        <v>0</v>
      </c>
      <c r="G129" s="6"/>
      <c r="H129" s="5">
        <v>0</v>
      </c>
      <c r="I129" s="5">
        <v>0</v>
      </c>
      <c r="J129" s="6"/>
      <c r="K129" s="5">
        <v>1</v>
      </c>
      <c r="L129" s="5">
        <v>0</v>
      </c>
      <c r="M129" s="5"/>
      <c r="N129" s="5">
        <v>0</v>
      </c>
      <c r="O129" s="5">
        <v>0</v>
      </c>
      <c r="P129" s="6"/>
      <c r="Q129" s="5">
        <v>4</v>
      </c>
      <c r="R129" s="5">
        <v>0</v>
      </c>
      <c r="S129" s="5"/>
      <c r="T129" s="5">
        <v>0</v>
      </c>
      <c r="U129" s="5">
        <v>0</v>
      </c>
      <c r="V129" s="5"/>
      <c r="W129" s="5">
        <v>0</v>
      </c>
      <c r="X129" s="5">
        <v>0</v>
      </c>
      <c r="Y129" s="5"/>
      <c r="Z129" s="5">
        <v>0</v>
      </c>
      <c r="AA129" s="42">
        <v>0</v>
      </c>
      <c r="AB129" s="6"/>
      <c r="AC129" s="5">
        <f>B129+E129+H129+K129+N129+Q129+W129+Z129+T129</f>
        <v>5</v>
      </c>
      <c r="AD129" s="5">
        <f>C129+F129+I129+L129+O129+R129+X129+AA129+U129</f>
        <v>0</v>
      </c>
    </row>
    <row r="130" spans="1:30" s="7" customFormat="1" ht="12.75">
      <c r="A130" s="4" t="s">
        <v>211</v>
      </c>
      <c r="B130" s="5"/>
      <c r="C130" s="5"/>
      <c r="D130" s="6"/>
      <c r="E130" s="5"/>
      <c r="F130" s="5"/>
      <c r="G130" s="6"/>
      <c r="H130" s="5"/>
      <c r="I130" s="5"/>
      <c r="J130" s="6"/>
      <c r="K130" s="5"/>
      <c r="L130" s="5"/>
      <c r="M130" s="5"/>
      <c r="N130" s="5"/>
      <c r="O130" s="5"/>
      <c r="P130" s="6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42"/>
      <c r="AB130" s="6"/>
      <c r="AC130" s="5"/>
      <c r="AD130" s="5"/>
    </row>
    <row r="131" spans="1:30" s="7" customFormat="1" ht="12.75">
      <c r="A131" s="4" t="s">
        <v>17</v>
      </c>
      <c r="B131" s="5">
        <v>0</v>
      </c>
      <c r="C131" s="5">
        <v>0</v>
      </c>
      <c r="D131" s="6"/>
      <c r="E131" s="5">
        <v>0</v>
      </c>
      <c r="F131" s="5">
        <v>1</v>
      </c>
      <c r="G131" s="6"/>
      <c r="H131" s="5">
        <v>0</v>
      </c>
      <c r="I131" s="5">
        <v>0</v>
      </c>
      <c r="J131" s="6"/>
      <c r="K131" s="5">
        <v>0</v>
      </c>
      <c r="L131" s="5">
        <v>0</v>
      </c>
      <c r="M131" s="5"/>
      <c r="N131" s="5">
        <v>0</v>
      </c>
      <c r="O131" s="5">
        <v>0</v>
      </c>
      <c r="P131" s="6"/>
      <c r="Q131" s="5">
        <v>3</v>
      </c>
      <c r="R131" s="5">
        <v>2</v>
      </c>
      <c r="S131" s="5"/>
      <c r="T131" s="5">
        <v>0</v>
      </c>
      <c r="U131" s="5">
        <v>0</v>
      </c>
      <c r="V131" s="5"/>
      <c r="W131" s="5">
        <v>0</v>
      </c>
      <c r="X131" s="5">
        <v>0</v>
      </c>
      <c r="Y131" s="5"/>
      <c r="Z131" s="5">
        <v>0</v>
      </c>
      <c r="AA131" s="42">
        <v>0</v>
      </c>
      <c r="AB131" s="6"/>
      <c r="AC131" s="5">
        <f>B131+E131+H131+K131+N131+Q131+W131+Z131+T131</f>
        <v>3</v>
      </c>
      <c r="AD131" s="5">
        <f>C131+F131+I131+L131+O131+R131+X131+AA131+U131</f>
        <v>3</v>
      </c>
    </row>
    <row r="132" spans="1:30" ht="12.75">
      <c r="A132" s="1" t="s">
        <v>26</v>
      </c>
      <c r="B132" s="2"/>
      <c r="C132" s="2"/>
      <c r="D132" s="3"/>
      <c r="E132" s="2"/>
      <c r="F132" s="2"/>
      <c r="G132" s="3"/>
      <c r="H132" s="2"/>
      <c r="I132" s="2"/>
      <c r="J132" s="3"/>
      <c r="K132" s="2"/>
      <c r="L132" s="2"/>
      <c r="M132" s="2"/>
      <c r="N132" s="2"/>
      <c r="O132" s="2"/>
      <c r="P132" s="3"/>
      <c r="Q132" s="2"/>
      <c r="R132" s="2"/>
      <c r="S132" s="2"/>
      <c r="T132" s="2"/>
      <c r="U132" s="2"/>
      <c r="V132" s="2"/>
      <c r="W132" s="2"/>
      <c r="X132" s="2"/>
      <c r="Y132" s="2"/>
      <c r="Z132" s="2"/>
      <c r="AB132" s="3"/>
      <c r="AC132" s="2"/>
      <c r="AD132" s="2"/>
    </row>
    <row r="133" spans="1:30" s="7" customFormat="1" ht="12.75">
      <c r="A133" s="4" t="s">
        <v>129</v>
      </c>
      <c r="B133" s="5">
        <v>5</v>
      </c>
      <c r="C133" s="5">
        <v>7</v>
      </c>
      <c r="D133" s="6"/>
      <c r="E133" s="5">
        <v>1</v>
      </c>
      <c r="F133" s="5">
        <v>0</v>
      </c>
      <c r="G133" s="6"/>
      <c r="H133" s="5">
        <v>0</v>
      </c>
      <c r="I133" s="5">
        <v>0</v>
      </c>
      <c r="J133" s="6"/>
      <c r="K133" s="5">
        <v>0</v>
      </c>
      <c r="L133" s="5">
        <v>0</v>
      </c>
      <c r="M133" s="5"/>
      <c r="N133" s="5">
        <v>0</v>
      </c>
      <c r="O133" s="5">
        <v>0</v>
      </c>
      <c r="P133" s="6"/>
      <c r="Q133" s="5">
        <v>2</v>
      </c>
      <c r="R133" s="5">
        <v>1</v>
      </c>
      <c r="S133" s="5"/>
      <c r="T133" s="5">
        <v>0</v>
      </c>
      <c r="U133" s="5">
        <v>0</v>
      </c>
      <c r="V133" s="5"/>
      <c r="W133" s="5">
        <v>0</v>
      </c>
      <c r="X133" s="5">
        <v>1</v>
      </c>
      <c r="Y133" s="5"/>
      <c r="Z133" s="5">
        <v>1</v>
      </c>
      <c r="AA133" s="42">
        <v>0</v>
      </c>
      <c r="AB133" s="6"/>
      <c r="AC133" s="5">
        <f aca="true" t="shared" si="1" ref="AC133:AD139">B133+E133+H133+K133+N133+Q133+W133+Z133+T133</f>
        <v>9</v>
      </c>
      <c r="AD133" s="5">
        <f t="shared" si="1"/>
        <v>9</v>
      </c>
    </row>
    <row r="134" spans="1:30" s="7" customFormat="1" ht="12.75">
      <c r="A134" s="4" t="s">
        <v>112</v>
      </c>
      <c r="B134" s="5">
        <v>27</v>
      </c>
      <c r="C134" s="5">
        <v>11</v>
      </c>
      <c r="D134" s="6"/>
      <c r="E134" s="5">
        <v>16</v>
      </c>
      <c r="F134" s="5">
        <v>7</v>
      </c>
      <c r="G134" s="6"/>
      <c r="H134" s="5">
        <v>0</v>
      </c>
      <c r="I134" s="5">
        <v>0</v>
      </c>
      <c r="J134" s="6"/>
      <c r="K134" s="5">
        <v>8</v>
      </c>
      <c r="L134" s="5">
        <v>7</v>
      </c>
      <c r="M134" s="5"/>
      <c r="N134" s="5">
        <v>5</v>
      </c>
      <c r="O134" s="5">
        <v>3</v>
      </c>
      <c r="P134" s="6"/>
      <c r="Q134" s="5">
        <v>102</v>
      </c>
      <c r="R134" s="5">
        <v>47</v>
      </c>
      <c r="S134" s="5"/>
      <c r="T134" s="5">
        <v>0</v>
      </c>
      <c r="U134" s="5">
        <v>0</v>
      </c>
      <c r="V134" s="5"/>
      <c r="W134" s="5">
        <v>6</v>
      </c>
      <c r="X134" s="5">
        <v>2</v>
      </c>
      <c r="Y134" s="5"/>
      <c r="Z134" s="5">
        <v>5</v>
      </c>
      <c r="AA134" s="42">
        <v>3</v>
      </c>
      <c r="AB134" s="6"/>
      <c r="AC134" s="5">
        <f t="shared" si="1"/>
        <v>169</v>
      </c>
      <c r="AD134" s="5">
        <f t="shared" si="1"/>
        <v>80</v>
      </c>
    </row>
    <row r="135" spans="1:30" s="7" customFormat="1" ht="12.75">
      <c r="A135" s="4" t="s">
        <v>138</v>
      </c>
      <c r="B135" s="5">
        <v>0</v>
      </c>
      <c r="C135" s="5">
        <v>0</v>
      </c>
      <c r="D135" s="6"/>
      <c r="E135" s="5">
        <v>0</v>
      </c>
      <c r="F135" s="5">
        <v>0</v>
      </c>
      <c r="G135" s="6"/>
      <c r="H135" s="5">
        <v>0</v>
      </c>
      <c r="I135" s="5">
        <v>0</v>
      </c>
      <c r="J135" s="6"/>
      <c r="K135" s="5">
        <v>0</v>
      </c>
      <c r="L135" s="5">
        <v>0</v>
      </c>
      <c r="M135" s="5"/>
      <c r="N135" s="5">
        <v>0</v>
      </c>
      <c r="O135" s="5">
        <v>0</v>
      </c>
      <c r="P135" s="6"/>
      <c r="Q135" s="5">
        <v>0</v>
      </c>
      <c r="R135" s="5">
        <v>0</v>
      </c>
      <c r="S135" s="5"/>
      <c r="T135" s="5">
        <v>0</v>
      </c>
      <c r="U135" s="5">
        <v>0</v>
      </c>
      <c r="V135" s="5"/>
      <c r="W135" s="5">
        <v>0</v>
      </c>
      <c r="X135" s="5">
        <v>0</v>
      </c>
      <c r="Y135" s="5"/>
      <c r="Z135" s="5">
        <v>0</v>
      </c>
      <c r="AA135" s="42">
        <v>0</v>
      </c>
      <c r="AB135" s="6"/>
      <c r="AC135" s="5">
        <f t="shared" si="1"/>
        <v>0</v>
      </c>
      <c r="AD135" s="5">
        <f t="shared" si="1"/>
        <v>0</v>
      </c>
    </row>
    <row r="136" spans="1:30" s="7" customFormat="1" ht="12.75">
      <c r="A136" s="4" t="s">
        <v>113</v>
      </c>
      <c r="B136" s="5">
        <v>46</v>
      </c>
      <c r="C136" s="5">
        <v>17</v>
      </c>
      <c r="D136" s="6"/>
      <c r="E136" s="5">
        <v>0</v>
      </c>
      <c r="F136" s="5">
        <v>0</v>
      </c>
      <c r="G136" s="6"/>
      <c r="H136" s="5">
        <v>0</v>
      </c>
      <c r="I136" s="5">
        <v>0</v>
      </c>
      <c r="J136" s="6"/>
      <c r="K136" s="5">
        <v>0</v>
      </c>
      <c r="L136" s="5">
        <v>0</v>
      </c>
      <c r="M136" s="5"/>
      <c r="N136" s="5">
        <v>1</v>
      </c>
      <c r="O136" s="5">
        <v>2</v>
      </c>
      <c r="P136" s="6"/>
      <c r="Q136" s="5">
        <v>0</v>
      </c>
      <c r="R136" s="5">
        <v>0</v>
      </c>
      <c r="S136" s="5"/>
      <c r="T136" s="5">
        <v>0</v>
      </c>
      <c r="U136" s="5">
        <v>0</v>
      </c>
      <c r="V136" s="5"/>
      <c r="W136" s="5">
        <v>0</v>
      </c>
      <c r="X136" s="5">
        <v>0</v>
      </c>
      <c r="Y136" s="5"/>
      <c r="Z136" s="5">
        <v>0</v>
      </c>
      <c r="AA136" s="42">
        <v>0</v>
      </c>
      <c r="AB136" s="6"/>
      <c r="AC136" s="5">
        <f t="shared" si="1"/>
        <v>47</v>
      </c>
      <c r="AD136" s="5">
        <f t="shared" si="1"/>
        <v>19</v>
      </c>
    </row>
    <row r="137" spans="1:30" s="7" customFormat="1" ht="12.75">
      <c r="A137" s="4" t="s">
        <v>114</v>
      </c>
      <c r="B137" s="5">
        <v>0</v>
      </c>
      <c r="C137" s="5">
        <v>0</v>
      </c>
      <c r="D137" s="6"/>
      <c r="E137" s="5">
        <v>0</v>
      </c>
      <c r="F137" s="5">
        <v>0</v>
      </c>
      <c r="G137" s="6"/>
      <c r="H137" s="5">
        <v>0</v>
      </c>
      <c r="I137" s="5">
        <v>0</v>
      </c>
      <c r="J137" s="6"/>
      <c r="K137" s="5">
        <v>0</v>
      </c>
      <c r="L137" s="5">
        <v>0</v>
      </c>
      <c r="M137" s="5"/>
      <c r="N137" s="5">
        <v>0</v>
      </c>
      <c r="O137" s="5">
        <v>0</v>
      </c>
      <c r="P137" s="6"/>
      <c r="Q137" s="5">
        <v>0</v>
      </c>
      <c r="R137" s="5">
        <v>0</v>
      </c>
      <c r="S137" s="5"/>
      <c r="T137" s="5">
        <v>0</v>
      </c>
      <c r="U137" s="5">
        <v>0</v>
      </c>
      <c r="V137" s="5"/>
      <c r="W137" s="5">
        <v>0</v>
      </c>
      <c r="X137" s="5">
        <v>0</v>
      </c>
      <c r="Y137" s="5"/>
      <c r="Z137" s="5">
        <v>0</v>
      </c>
      <c r="AA137" s="42">
        <v>0</v>
      </c>
      <c r="AB137" s="6"/>
      <c r="AC137" s="5">
        <f t="shared" si="1"/>
        <v>0</v>
      </c>
      <c r="AD137" s="5">
        <f t="shared" si="1"/>
        <v>0</v>
      </c>
    </row>
    <row r="138" spans="1:30" s="7" customFormat="1" ht="12.75">
      <c r="A138" s="4" t="s">
        <v>139</v>
      </c>
      <c r="B138" s="5">
        <v>0</v>
      </c>
      <c r="C138" s="5">
        <v>0</v>
      </c>
      <c r="D138" s="6"/>
      <c r="E138" s="5">
        <v>0</v>
      </c>
      <c r="F138" s="5">
        <v>0</v>
      </c>
      <c r="G138" s="6"/>
      <c r="H138" s="5">
        <v>0</v>
      </c>
      <c r="I138" s="5">
        <v>0</v>
      </c>
      <c r="J138" s="6"/>
      <c r="K138" s="5">
        <v>0</v>
      </c>
      <c r="L138" s="5">
        <v>0</v>
      </c>
      <c r="M138" s="5"/>
      <c r="N138" s="5">
        <v>0</v>
      </c>
      <c r="O138" s="5">
        <v>0</v>
      </c>
      <c r="P138" s="6"/>
      <c r="Q138" s="5">
        <v>0</v>
      </c>
      <c r="R138" s="5">
        <v>0</v>
      </c>
      <c r="S138" s="5"/>
      <c r="T138" s="5">
        <v>0</v>
      </c>
      <c r="U138" s="5">
        <v>0</v>
      </c>
      <c r="V138" s="5"/>
      <c r="W138" s="5">
        <v>0</v>
      </c>
      <c r="X138" s="5">
        <v>0</v>
      </c>
      <c r="Y138" s="5"/>
      <c r="Z138" s="5">
        <v>0</v>
      </c>
      <c r="AA138" s="42">
        <v>0</v>
      </c>
      <c r="AB138" s="6"/>
      <c r="AC138" s="5">
        <f t="shared" si="1"/>
        <v>0</v>
      </c>
      <c r="AD138" s="5">
        <f t="shared" si="1"/>
        <v>0</v>
      </c>
    </row>
    <row r="139" spans="1:30" s="7" customFormat="1" ht="12.75">
      <c r="A139" s="4" t="s">
        <v>118</v>
      </c>
      <c r="B139" s="5">
        <v>1</v>
      </c>
      <c r="C139" s="5">
        <v>0</v>
      </c>
      <c r="D139" s="6"/>
      <c r="E139" s="5">
        <v>0</v>
      </c>
      <c r="F139" s="5">
        <v>0</v>
      </c>
      <c r="G139" s="6"/>
      <c r="H139" s="5">
        <v>0</v>
      </c>
      <c r="I139" s="5">
        <v>0</v>
      </c>
      <c r="J139" s="6"/>
      <c r="K139" s="5">
        <v>0</v>
      </c>
      <c r="L139" s="5">
        <v>0</v>
      </c>
      <c r="M139" s="5"/>
      <c r="N139" s="5">
        <v>0</v>
      </c>
      <c r="O139" s="5">
        <v>0</v>
      </c>
      <c r="P139" s="6"/>
      <c r="Q139" s="5">
        <v>0</v>
      </c>
      <c r="R139" s="5">
        <v>1</v>
      </c>
      <c r="S139" s="5"/>
      <c r="T139" s="5">
        <v>0</v>
      </c>
      <c r="U139" s="5">
        <v>0</v>
      </c>
      <c r="V139" s="5"/>
      <c r="W139" s="5">
        <v>0</v>
      </c>
      <c r="X139" s="5">
        <v>0</v>
      </c>
      <c r="Y139" s="5"/>
      <c r="Z139" s="5">
        <v>0</v>
      </c>
      <c r="AA139" s="42">
        <v>0</v>
      </c>
      <c r="AB139" s="6"/>
      <c r="AC139" s="5">
        <f t="shared" si="1"/>
        <v>1</v>
      </c>
      <c r="AD139" s="5">
        <f t="shared" si="1"/>
        <v>1</v>
      </c>
    </row>
    <row r="140" spans="1:30" ht="12.75">
      <c r="A140" s="1" t="s">
        <v>27</v>
      </c>
      <c r="B140" s="2"/>
      <c r="C140" s="2"/>
      <c r="D140" s="3"/>
      <c r="E140" s="2"/>
      <c r="F140" s="2"/>
      <c r="G140" s="3"/>
      <c r="H140" s="2"/>
      <c r="I140" s="2"/>
      <c r="J140" s="3"/>
      <c r="K140" s="2"/>
      <c r="L140" s="2"/>
      <c r="M140" s="2"/>
      <c r="N140" s="2"/>
      <c r="O140" s="2"/>
      <c r="P140" s="3"/>
      <c r="Q140" s="2"/>
      <c r="R140" s="2"/>
      <c r="S140" s="2"/>
      <c r="T140" s="2"/>
      <c r="U140" s="2"/>
      <c r="V140" s="2"/>
      <c r="W140" s="2"/>
      <c r="X140" s="2"/>
      <c r="Y140" s="2"/>
      <c r="Z140" s="2"/>
      <c r="AB140" s="3"/>
      <c r="AC140" s="2" t="s">
        <v>53</v>
      </c>
      <c r="AD140" s="2" t="s">
        <v>53</v>
      </c>
    </row>
    <row r="141" spans="1:30" s="7" customFormat="1" ht="12.75">
      <c r="A141" s="4" t="s">
        <v>6</v>
      </c>
      <c r="B141" s="5">
        <v>5</v>
      </c>
      <c r="C141" s="5">
        <v>4</v>
      </c>
      <c r="D141" s="6"/>
      <c r="E141" s="5">
        <v>6</v>
      </c>
      <c r="F141" s="5">
        <v>2</v>
      </c>
      <c r="G141" s="6"/>
      <c r="H141" s="5">
        <v>0</v>
      </c>
      <c r="I141" s="5">
        <v>0</v>
      </c>
      <c r="J141" s="6"/>
      <c r="K141" s="5">
        <v>1</v>
      </c>
      <c r="L141" s="5">
        <v>0</v>
      </c>
      <c r="M141" s="5"/>
      <c r="N141" s="5">
        <v>1</v>
      </c>
      <c r="O141" s="5">
        <v>1</v>
      </c>
      <c r="P141" s="6"/>
      <c r="Q141" s="5">
        <v>20</v>
      </c>
      <c r="R141" s="5">
        <v>5</v>
      </c>
      <c r="S141" s="5"/>
      <c r="T141" s="5">
        <v>0</v>
      </c>
      <c r="U141" s="5">
        <v>0</v>
      </c>
      <c r="V141" s="5"/>
      <c r="W141" s="5">
        <v>0</v>
      </c>
      <c r="X141" s="5">
        <v>1</v>
      </c>
      <c r="Y141" s="5"/>
      <c r="Z141" s="5">
        <v>0</v>
      </c>
      <c r="AA141" s="42">
        <v>1</v>
      </c>
      <c r="AB141" s="6"/>
      <c r="AC141" s="5">
        <f>B141+E141+H141+K141+N141+Q141+W141+Z141+T141</f>
        <v>33</v>
      </c>
      <c r="AD141" s="5">
        <f>C141+F141+I141+L141+O141+R141+X141+AA141+U141</f>
        <v>14</v>
      </c>
    </row>
    <row r="142" spans="1:30" ht="12.75">
      <c r="A142" s="1" t="s">
        <v>100</v>
      </c>
      <c r="B142" s="2"/>
      <c r="C142" s="2"/>
      <c r="D142" s="3"/>
      <c r="E142" s="2"/>
      <c r="F142" s="2"/>
      <c r="G142" s="3"/>
      <c r="H142" s="2"/>
      <c r="I142" s="2"/>
      <c r="J142" s="3"/>
      <c r="K142" s="2"/>
      <c r="L142" s="2"/>
      <c r="M142" s="2"/>
      <c r="N142" s="2"/>
      <c r="O142" s="2"/>
      <c r="P142" s="3"/>
      <c r="Q142" s="2"/>
      <c r="R142" s="2"/>
      <c r="S142" s="2"/>
      <c r="T142" s="2"/>
      <c r="U142" s="2"/>
      <c r="V142" s="2"/>
      <c r="W142" s="2"/>
      <c r="X142" s="2"/>
      <c r="Y142" s="2"/>
      <c r="Z142" s="2"/>
      <c r="AB142" s="3"/>
      <c r="AC142" s="2" t="s">
        <v>53</v>
      </c>
      <c r="AD142" s="2" t="s">
        <v>53</v>
      </c>
    </row>
    <row r="143" spans="1:30" s="7" customFormat="1" ht="12.75">
      <c r="A143" s="4" t="s">
        <v>6</v>
      </c>
      <c r="B143" s="5">
        <v>13</v>
      </c>
      <c r="C143" s="5">
        <v>13</v>
      </c>
      <c r="D143" s="6"/>
      <c r="E143" s="5">
        <v>4</v>
      </c>
      <c r="F143" s="5">
        <v>2</v>
      </c>
      <c r="G143" s="6"/>
      <c r="H143" s="5">
        <v>0</v>
      </c>
      <c r="I143" s="5">
        <v>0</v>
      </c>
      <c r="J143" s="6"/>
      <c r="K143" s="5">
        <v>5</v>
      </c>
      <c r="L143" s="5">
        <v>1</v>
      </c>
      <c r="M143" s="5"/>
      <c r="N143" s="5">
        <v>1</v>
      </c>
      <c r="O143" s="5">
        <v>0</v>
      </c>
      <c r="P143" s="6"/>
      <c r="Q143" s="5">
        <v>18</v>
      </c>
      <c r="R143" s="5">
        <v>5</v>
      </c>
      <c r="S143" s="5"/>
      <c r="T143" s="5">
        <v>0</v>
      </c>
      <c r="U143" s="5">
        <v>0</v>
      </c>
      <c r="V143" s="5"/>
      <c r="W143" s="5">
        <v>2</v>
      </c>
      <c r="X143" s="5">
        <v>1</v>
      </c>
      <c r="Y143" s="5"/>
      <c r="Z143" s="5">
        <v>0</v>
      </c>
      <c r="AA143" s="42">
        <v>0</v>
      </c>
      <c r="AB143" s="6"/>
      <c r="AC143" s="5">
        <f>B143+E143+H143+K143+N143+Q143+W143+Z143+T143</f>
        <v>43</v>
      </c>
      <c r="AD143" s="5">
        <f>C143+F143+I143+L143+O143+R143+X143+AA143+U143</f>
        <v>22</v>
      </c>
    </row>
    <row r="144" spans="1:30" ht="12.75">
      <c r="A144" s="1" t="s">
        <v>137</v>
      </c>
      <c r="B144" s="2"/>
      <c r="C144" s="2"/>
      <c r="D144" s="3"/>
      <c r="E144" s="2"/>
      <c r="F144" s="2"/>
      <c r="G144" s="3"/>
      <c r="H144" s="2"/>
      <c r="I144" s="2"/>
      <c r="J144" s="3"/>
      <c r="K144" s="2"/>
      <c r="L144" s="2"/>
      <c r="M144" s="2"/>
      <c r="N144" s="2"/>
      <c r="O144" s="2"/>
      <c r="P144" s="3"/>
      <c r="Q144" s="2"/>
      <c r="R144" s="2"/>
      <c r="S144" s="2"/>
      <c r="T144" s="2"/>
      <c r="U144" s="2"/>
      <c r="V144" s="2"/>
      <c r="W144" s="2"/>
      <c r="X144" s="2"/>
      <c r="Y144" s="2"/>
      <c r="Z144" s="2"/>
      <c r="AB144" s="3"/>
      <c r="AC144" s="2" t="s">
        <v>53</v>
      </c>
      <c r="AD144" s="2" t="s">
        <v>53</v>
      </c>
    </row>
    <row r="145" spans="1:30" ht="12.75">
      <c r="A145" s="4" t="s">
        <v>6</v>
      </c>
      <c r="B145" s="5">
        <v>0</v>
      </c>
      <c r="C145" s="5">
        <v>0</v>
      </c>
      <c r="D145" s="6"/>
      <c r="E145" s="5">
        <v>0</v>
      </c>
      <c r="F145" s="5">
        <v>0</v>
      </c>
      <c r="G145" s="6"/>
      <c r="H145" s="5">
        <v>0</v>
      </c>
      <c r="I145" s="5">
        <v>0</v>
      </c>
      <c r="J145" s="6"/>
      <c r="K145" s="5">
        <v>0</v>
      </c>
      <c r="L145" s="5">
        <v>0</v>
      </c>
      <c r="M145" s="5"/>
      <c r="N145" s="5">
        <v>1</v>
      </c>
      <c r="O145" s="5">
        <v>0</v>
      </c>
      <c r="P145" s="6"/>
      <c r="Q145" s="5">
        <v>11</v>
      </c>
      <c r="R145" s="5">
        <v>3</v>
      </c>
      <c r="S145" s="5"/>
      <c r="T145" s="5">
        <v>0</v>
      </c>
      <c r="U145" s="5">
        <v>0</v>
      </c>
      <c r="V145" s="5"/>
      <c r="W145" s="5">
        <v>2</v>
      </c>
      <c r="X145" s="5">
        <v>0</v>
      </c>
      <c r="Y145" s="5"/>
      <c r="Z145" s="5">
        <v>0</v>
      </c>
      <c r="AA145" s="32">
        <v>0</v>
      </c>
      <c r="AB145" s="6"/>
      <c r="AC145" s="5">
        <f>B145+E145+H145+K145+N145+Q145+W145+Z145+T145</f>
        <v>14</v>
      </c>
      <c r="AD145" s="5">
        <f>C145+F145+I145+L145+O145+R145+X145+AA145+U145</f>
        <v>3</v>
      </c>
    </row>
    <row r="146" spans="1:30" s="7" customFormat="1" ht="12.75">
      <c r="A146" s="4" t="s">
        <v>17</v>
      </c>
      <c r="B146" s="5">
        <v>0</v>
      </c>
      <c r="C146" s="5">
        <v>0</v>
      </c>
      <c r="D146" s="6"/>
      <c r="E146" s="5">
        <v>1</v>
      </c>
      <c r="F146" s="5">
        <v>1</v>
      </c>
      <c r="G146" s="6"/>
      <c r="H146" s="5">
        <v>0</v>
      </c>
      <c r="I146" s="5">
        <v>0</v>
      </c>
      <c r="J146" s="6"/>
      <c r="K146" s="5">
        <v>0</v>
      </c>
      <c r="L146" s="5">
        <v>0</v>
      </c>
      <c r="M146" s="5"/>
      <c r="N146" s="5">
        <v>1</v>
      </c>
      <c r="O146" s="5">
        <v>0</v>
      </c>
      <c r="P146" s="6"/>
      <c r="Q146" s="5">
        <v>6</v>
      </c>
      <c r="R146" s="5">
        <v>1</v>
      </c>
      <c r="S146" s="5"/>
      <c r="T146" s="5">
        <v>0</v>
      </c>
      <c r="U146" s="5">
        <v>0</v>
      </c>
      <c r="V146" s="5"/>
      <c r="W146" s="5">
        <v>1</v>
      </c>
      <c r="X146" s="5">
        <v>0</v>
      </c>
      <c r="Y146" s="5"/>
      <c r="Z146" s="5">
        <v>0</v>
      </c>
      <c r="AA146" s="42">
        <v>0</v>
      </c>
      <c r="AB146" s="6"/>
      <c r="AC146" s="5">
        <f>B146+E146+H146+K146+N146+Q146+W146+Z146+T146</f>
        <v>9</v>
      </c>
      <c r="AD146" s="5">
        <f>C146+F146+I146+L146+O146+R146+X146+AA146+U146</f>
        <v>2</v>
      </c>
    </row>
    <row r="147" spans="2:30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33"/>
      <c r="AB147" s="20"/>
      <c r="AC147" s="20"/>
      <c r="AD147" s="20"/>
    </row>
    <row r="148" spans="1:31" s="7" customFormat="1" ht="12.75">
      <c r="A148" s="29" t="s">
        <v>3</v>
      </c>
      <c r="B148" s="30">
        <f>SUM(B127:B146)</f>
        <v>98</v>
      </c>
      <c r="C148" s="30">
        <f>SUM(C127:C146)</f>
        <v>55</v>
      </c>
      <c r="D148" s="31"/>
      <c r="E148" s="30">
        <f>SUM(E127:E146)</f>
        <v>32</v>
      </c>
      <c r="F148" s="30">
        <f>SUM(F127:F146)</f>
        <v>15</v>
      </c>
      <c r="G148" s="4"/>
      <c r="H148" s="30">
        <f>SUM(H127:H146)</f>
        <v>0</v>
      </c>
      <c r="I148" s="30">
        <f>SUM(I127:I146)</f>
        <v>0</v>
      </c>
      <c r="J148" s="30"/>
      <c r="K148" s="30">
        <f>SUM(K127:K146)</f>
        <v>16</v>
      </c>
      <c r="L148" s="30">
        <f>SUM(L127:L146)</f>
        <v>10</v>
      </c>
      <c r="M148" s="4"/>
      <c r="N148" s="30">
        <f>SUM(N127:N146)</f>
        <v>11</v>
      </c>
      <c r="O148" s="30">
        <f>SUM(O127:O146)</f>
        <v>7</v>
      </c>
      <c r="Q148" s="30">
        <f>SUM(Q127:Q146)</f>
        <v>201</v>
      </c>
      <c r="R148" s="30">
        <f>SUM(R127:R146)</f>
        <v>102</v>
      </c>
      <c r="S148" s="30"/>
      <c r="T148" s="30">
        <f>SUM(T127:T146)</f>
        <v>0</v>
      </c>
      <c r="U148" s="30">
        <f>SUM(U127:U146)</f>
        <v>0</v>
      </c>
      <c r="V148" s="30"/>
      <c r="W148" s="30">
        <f>SUM(W127:W146)</f>
        <v>12</v>
      </c>
      <c r="X148" s="30">
        <f>SUM(X127:X146)</f>
        <v>6</v>
      </c>
      <c r="Y148" s="30"/>
      <c r="Z148" s="30">
        <f>SUM(Z127:Z146)</f>
        <v>7</v>
      </c>
      <c r="AA148" s="30">
        <f>SUM(AA127:AA146)</f>
        <v>6</v>
      </c>
      <c r="AB148" s="4"/>
      <c r="AC148" s="8">
        <f>B148+E148+H148+K148+N148+Q148+W148+Z148+T148</f>
        <v>377</v>
      </c>
      <c r="AD148" s="8">
        <f>C148+F148+I148+L148+O148+R148+X148+AA148+U148</f>
        <v>201</v>
      </c>
      <c r="AE148" s="52"/>
    </row>
    <row r="149" spans="1:30" ht="12.75">
      <c r="A149" s="10"/>
      <c r="B149" s="13"/>
      <c r="C149" s="13"/>
      <c r="D149" s="14"/>
      <c r="E149" s="13"/>
      <c r="F149" s="13"/>
      <c r="G149" s="20"/>
      <c r="H149" s="13"/>
      <c r="I149" s="13"/>
      <c r="J149" s="20"/>
      <c r="K149" s="13"/>
      <c r="L149" s="13"/>
      <c r="M149" s="20"/>
      <c r="N149" s="13"/>
      <c r="O149" s="13"/>
      <c r="P149" s="20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B149" s="20"/>
      <c r="AC149" s="13"/>
      <c r="AD149" s="13"/>
    </row>
    <row r="150" spans="1:30" ht="12.75">
      <c r="A150" s="10"/>
      <c r="B150" s="13"/>
      <c r="C150" s="13"/>
      <c r="D150" s="14"/>
      <c r="E150" s="13"/>
      <c r="F150" s="13"/>
      <c r="G150" s="20"/>
      <c r="H150" s="13"/>
      <c r="I150" s="13"/>
      <c r="J150" s="20"/>
      <c r="K150" s="13"/>
      <c r="L150" s="13"/>
      <c r="M150" s="20"/>
      <c r="N150" s="13"/>
      <c r="O150" s="13"/>
      <c r="P150" s="20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B150" s="20"/>
      <c r="AC150" s="13"/>
      <c r="AD150" s="13"/>
    </row>
    <row r="151" spans="1:30" ht="12.75">
      <c r="A151" s="23" t="s">
        <v>131</v>
      </c>
      <c r="B151" s="2"/>
      <c r="C151" s="2"/>
      <c r="D151" s="3"/>
      <c r="E151" s="2"/>
      <c r="F151" s="2"/>
      <c r="G151" s="3"/>
      <c r="H151" s="2"/>
      <c r="I151" s="2"/>
      <c r="J151" s="3"/>
      <c r="K151" s="2"/>
      <c r="L151" s="2"/>
      <c r="M151" s="2"/>
      <c r="N151" s="2"/>
      <c r="O151" s="2"/>
      <c r="P151" s="3"/>
      <c r="Q151" s="2"/>
      <c r="R151" s="2"/>
      <c r="S151" s="2"/>
      <c r="T151" s="2"/>
      <c r="U151" s="2"/>
      <c r="V151" s="2"/>
      <c r="W151" s="2"/>
      <c r="X151" s="2"/>
      <c r="Y151" s="2"/>
      <c r="Z151" s="2"/>
      <c r="AB151" s="3"/>
      <c r="AC151" s="2"/>
      <c r="AD151" s="2"/>
    </row>
    <row r="152" spans="2:30" ht="12.75">
      <c r="B152" s="2"/>
      <c r="C152" s="2"/>
      <c r="D152" s="3"/>
      <c r="E152" s="2"/>
      <c r="F152" s="2"/>
      <c r="G152" s="3"/>
      <c r="H152" s="2"/>
      <c r="I152" s="2"/>
      <c r="J152" s="3"/>
      <c r="K152" s="2"/>
      <c r="L152" s="2"/>
      <c r="M152" s="2"/>
      <c r="N152" s="2"/>
      <c r="O152" s="2"/>
      <c r="P152" s="3"/>
      <c r="Q152" s="2"/>
      <c r="R152" s="2"/>
      <c r="S152" s="2"/>
      <c r="T152" s="2"/>
      <c r="U152" s="2"/>
      <c r="V152" s="2"/>
      <c r="W152" s="2"/>
      <c r="X152" s="2"/>
      <c r="Y152" s="2"/>
      <c r="Z152" s="2"/>
      <c r="AB152" s="3"/>
      <c r="AC152" s="2"/>
      <c r="AD152" s="2"/>
    </row>
    <row r="153" spans="1:30" ht="12.75">
      <c r="A153" s="1" t="s">
        <v>162</v>
      </c>
      <c r="J153" s="6"/>
      <c r="AB153" s="6"/>
      <c r="AC153" s="5"/>
      <c r="AD153" s="5"/>
    </row>
    <row r="154" spans="1:30" ht="12.75">
      <c r="A154" s="4" t="s">
        <v>6</v>
      </c>
      <c r="B154" s="5">
        <v>1</v>
      </c>
      <c r="C154" s="5">
        <v>3</v>
      </c>
      <c r="D154" s="6"/>
      <c r="E154" s="5">
        <v>0</v>
      </c>
      <c r="F154" s="5">
        <v>2</v>
      </c>
      <c r="G154" s="6"/>
      <c r="H154" s="5">
        <v>0</v>
      </c>
      <c r="I154" s="5">
        <v>0</v>
      </c>
      <c r="J154" s="3"/>
      <c r="K154" s="5">
        <v>0</v>
      </c>
      <c r="L154" s="5">
        <v>2</v>
      </c>
      <c r="M154" s="5"/>
      <c r="N154" s="5">
        <v>1</v>
      </c>
      <c r="O154" s="5">
        <v>1</v>
      </c>
      <c r="P154" s="6"/>
      <c r="Q154" s="5">
        <v>7</v>
      </c>
      <c r="R154" s="5">
        <v>9</v>
      </c>
      <c r="S154" s="5"/>
      <c r="T154" s="5">
        <v>0</v>
      </c>
      <c r="U154" s="5">
        <v>0</v>
      </c>
      <c r="V154" s="5"/>
      <c r="W154" s="5">
        <v>0</v>
      </c>
      <c r="X154" s="5">
        <v>0</v>
      </c>
      <c r="Y154" s="5"/>
      <c r="Z154" s="5">
        <v>0</v>
      </c>
      <c r="AA154" s="38">
        <v>0</v>
      </c>
      <c r="AB154" s="3"/>
      <c r="AC154" s="5">
        <f aca="true" t="shared" si="2" ref="AC154:AD156">B154+E154+H154+K154+N154+Q154+W154+Z154+T154</f>
        <v>9</v>
      </c>
      <c r="AD154" s="5">
        <f t="shared" si="2"/>
        <v>17</v>
      </c>
    </row>
    <row r="155" spans="1:30" ht="12.75">
      <c r="A155" s="7" t="s">
        <v>75</v>
      </c>
      <c r="B155" s="5">
        <v>2</v>
      </c>
      <c r="C155" s="5">
        <v>2</v>
      </c>
      <c r="D155" s="6"/>
      <c r="E155" s="5">
        <v>1</v>
      </c>
      <c r="F155" s="5">
        <v>2</v>
      </c>
      <c r="G155" s="6"/>
      <c r="H155" s="5">
        <v>0</v>
      </c>
      <c r="I155" s="5">
        <v>0</v>
      </c>
      <c r="J155" s="3"/>
      <c r="K155" s="5">
        <v>1</v>
      </c>
      <c r="L155" s="5">
        <v>0</v>
      </c>
      <c r="M155" s="5"/>
      <c r="N155" s="5">
        <v>1</v>
      </c>
      <c r="O155" s="5">
        <v>0</v>
      </c>
      <c r="P155" s="6"/>
      <c r="Q155" s="5">
        <v>7</v>
      </c>
      <c r="R155" s="5">
        <v>4</v>
      </c>
      <c r="S155" s="5"/>
      <c r="T155" s="5">
        <v>1</v>
      </c>
      <c r="U155" s="5">
        <v>0</v>
      </c>
      <c r="V155" s="5"/>
      <c r="W155" s="5">
        <v>0</v>
      </c>
      <c r="X155" s="5">
        <v>0</v>
      </c>
      <c r="Y155" s="5"/>
      <c r="Z155" s="5">
        <v>1</v>
      </c>
      <c r="AA155" s="38">
        <v>0</v>
      </c>
      <c r="AB155" s="3"/>
      <c r="AC155" s="5">
        <f t="shared" si="2"/>
        <v>14</v>
      </c>
      <c r="AD155" s="5">
        <f t="shared" si="2"/>
        <v>8</v>
      </c>
    </row>
    <row r="156" spans="1:30" ht="12.75">
      <c r="A156" s="4" t="s">
        <v>72</v>
      </c>
      <c r="B156" s="5">
        <v>0</v>
      </c>
      <c r="C156" s="5">
        <v>2</v>
      </c>
      <c r="D156" s="6"/>
      <c r="E156" s="5">
        <v>0</v>
      </c>
      <c r="F156" s="5">
        <v>0</v>
      </c>
      <c r="G156" s="6"/>
      <c r="H156" s="5">
        <v>0</v>
      </c>
      <c r="I156" s="5">
        <v>0</v>
      </c>
      <c r="J156" s="3"/>
      <c r="K156" s="5">
        <v>0</v>
      </c>
      <c r="L156" s="5">
        <v>2</v>
      </c>
      <c r="M156" s="5"/>
      <c r="N156" s="5">
        <v>0</v>
      </c>
      <c r="O156" s="5">
        <v>1</v>
      </c>
      <c r="P156" s="6"/>
      <c r="Q156" s="5">
        <v>1</v>
      </c>
      <c r="R156" s="5">
        <v>0</v>
      </c>
      <c r="S156" s="5"/>
      <c r="T156" s="5">
        <v>0</v>
      </c>
      <c r="U156" s="5">
        <v>0</v>
      </c>
      <c r="V156" s="5"/>
      <c r="W156" s="5">
        <v>0</v>
      </c>
      <c r="X156" s="5">
        <v>0</v>
      </c>
      <c r="Y156" s="5"/>
      <c r="Z156" s="5">
        <v>0</v>
      </c>
      <c r="AA156" s="38">
        <v>1</v>
      </c>
      <c r="AB156" s="3"/>
      <c r="AC156" s="5">
        <f t="shared" si="2"/>
        <v>1</v>
      </c>
      <c r="AD156" s="5">
        <f t="shared" si="2"/>
        <v>6</v>
      </c>
    </row>
    <row r="157" spans="1:30" ht="12.75">
      <c r="A157" s="4" t="s">
        <v>180</v>
      </c>
      <c r="B157" s="5"/>
      <c r="C157" s="5"/>
      <c r="D157" s="6"/>
      <c r="E157" s="5"/>
      <c r="F157" s="5"/>
      <c r="G157" s="6"/>
      <c r="H157" s="5"/>
      <c r="I157" s="5"/>
      <c r="J157" s="3"/>
      <c r="K157" s="5"/>
      <c r="L157" s="5"/>
      <c r="M157" s="5"/>
      <c r="N157" s="5"/>
      <c r="O157" s="5"/>
      <c r="P157" s="6"/>
      <c r="Q157" s="5"/>
      <c r="R157" s="5"/>
      <c r="S157" s="5"/>
      <c r="T157" s="5"/>
      <c r="U157" s="5"/>
      <c r="V157" s="5"/>
      <c r="W157" s="5"/>
      <c r="X157" s="5"/>
      <c r="Y157" s="5"/>
      <c r="Z157" s="5"/>
      <c r="AB157" s="3"/>
      <c r="AC157" s="5"/>
      <c r="AD157" s="5"/>
    </row>
    <row r="158" spans="1:30" ht="12.75">
      <c r="A158" s="7" t="s">
        <v>75</v>
      </c>
      <c r="B158" s="5">
        <v>45</v>
      </c>
      <c r="C158" s="5">
        <v>24</v>
      </c>
      <c r="D158" s="6"/>
      <c r="E158" s="5">
        <v>3</v>
      </c>
      <c r="F158" s="5">
        <v>1</v>
      </c>
      <c r="G158" s="6"/>
      <c r="H158" s="5">
        <v>0</v>
      </c>
      <c r="I158" s="5">
        <v>0</v>
      </c>
      <c r="J158" s="3"/>
      <c r="K158" s="5">
        <v>3</v>
      </c>
      <c r="L158" s="5">
        <v>1</v>
      </c>
      <c r="M158" s="5"/>
      <c r="N158" s="5">
        <v>1</v>
      </c>
      <c r="O158" s="5">
        <v>0</v>
      </c>
      <c r="P158" s="6"/>
      <c r="Q158" s="5">
        <v>18</v>
      </c>
      <c r="R158" s="5">
        <v>5</v>
      </c>
      <c r="S158" s="5"/>
      <c r="T158" s="5">
        <v>0</v>
      </c>
      <c r="U158" s="5">
        <v>0</v>
      </c>
      <c r="V158" s="5"/>
      <c r="W158" s="5">
        <v>2</v>
      </c>
      <c r="X158" s="5">
        <v>0</v>
      </c>
      <c r="Y158" s="5"/>
      <c r="Z158" s="5">
        <v>1</v>
      </c>
      <c r="AA158" s="38">
        <v>0</v>
      </c>
      <c r="AB158" s="3"/>
      <c r="AC158" s="5">
        <f>B158+E158+H158+K158+N158+Q158+W158+Z158+T158</f>
        <v>73</v>
      </c>
      <c r="AD158" s="5">
        <f>C158+F158+I158+L158+O158+R158+X158+AA158+U158</f>
        <v>31</v>
      </c>
    </row>
    <row r="159" spans="1:30" ht="12.75">
      <c r="A159" s="1" t="s">
        <v>40</v>
      </c>
      <c r="B159" s="2"/>
      <c r="C159" s="2"/>
      <c r="D159" s="3"/>
      <c r="E159" s="2"/>
      <c r="F159" s="2"/>
      <c r="G159" s="3"/>
      <c r="H159" s="2"/>
      <c r="I159" s="2"/>
      <c r="J159" s="3"/>
      <c r="K159" s="2"/>
      <c r="L159" s="2"/>
      <c r="M159" s="2"/>
      <c r="N159" s="2"/>
      <c r="O159" s="2"/>
      <c r="P159" s="3"/>
      <c r="Q159" s="2"/>
      <c r="R159" s="2"/>
      <c r="S159" s="2"/>
      <c r="T159" s="2"/>
      <c r="U159" s="2"/>
      <c r="V159" s="2"/>
      <c r="W159" s="2"/>
      <c r="X159" s="2"/>
      <c r="Y159" s="2"/>
      <c r="Z159" s="2"/>
      <c r="AB159" s="3"/>
      <c r="AC159" s="2"/>
      <c r="AD159" s="2"/>
    </row>
    <row r="160" spans="1:30" s="7" customFormat="1" ht="12.75">
      <c r="A160" s="4" t="s">
        <v>6</v>
      </c>
      <c r="B160" s="5">
        <v>159</v>
      </c>
      <c r="C160" s="5">
        <v>80</v>
      </c>
      <c r="D160" s="6"/>
      <c r="E160" s="5">
        <v>0</v>
      </c>
      <c r="F160" s="5">
        <v>0</v>
      </c>
      <c r="G160" s="6"/>
      <c r="H160" s="5">
        <v>0</v>
      </c>
      <c r="I160" s="5">
        <v>0</v>
      </c>
      <c r="J160" s="6"/>
      <c r="K160" s="5">
        <v>1</v>
      </c>
      <c r="L160" s="5">
        <v>1</v>
      </c>
      <c r="M160" s="5"/>
      <c r="N160" s="5">
        <v>1</v>
      </c>
      <c r="O160" s="5">
        <v>0</v>
      </c>
      <c r="P160" s="6"/>
      <c r="Q160" s="5">
        <v>18</v>
      </c>
      <c r="R160" s="5">
        <v>1</v>
      </c>
      <c r="S160" s="5"/>
      <c r="T160" s="5">
        <v>0</v>
      </c>
      <c r="U160" s="5">
        <v>0</v>
      </c>
      <c r="V160" s="5"/>
      <c r="W160" s="5">
        <v>0</v>
      </c>
      <c r="X160" s="5">
        <v>0</v>
      </c>
      <c r="Y160" s="5"/>
      <c r="Z160" s="5">
        <v>0</v>
      </c>
      <c r="AA160" s="42">
        <v>0</v>
      </c>
      <c r="AB160" s="6"/>
      <c r="AC160" s="5">
        <f>B160+E160+H160+K160+N160+Q160+W160+Z160+T160</f>
        <v>179</v>
      </c>
      <c r="AD160" s="5">
        <f>C160+F160+I160+L160+O160+R160+X160+AA160+U160</f>
        <v>82</v>
      </c>
    </row>
    <row r="161" spans="1:30" s="7" customFormat="1" ht="12.75">
      <c r="A161" s="1" t="s">
        <v>176</v>
      </c>
      <c r="B161" s="5"/>
      <c r="C161" s="5"/>
      <c r="D161" s="6"/>
      <c r="E161" s="5"/>
      <c r="F161" s="5"/>
      <c r="G161" s="6"/>
      <c r="H161" s="5"/>
      <c r="I161" s="5"/>
      <c r="J161" s="6"/>
      <c r="K161" s="5"/>
      <c r="L161" s="5"/>
      <c r="M161" s="5"/>
      <c r="N161" s="5"/>
      <c r="O161" s="5"/>
      <c r="P161" s="6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42"/>
      <c r="AB161" s="6"/>
      <c r="AC161" s="5"/>
      <c r="AD161" s="5"/>
    </row>
    <row r="162" spans="1:30" s="7" customFormat="1" ht="12.75">
      <c r="A162" s="4" t="s">
        <v>72</v>
      </c>
      <c r="B162" s="5">
        <v>0</v>
      </c>
      <c r="C162" s="5">
        <v>0</v>
      </c>
      <c r="D162" s="6"/>
      <c r="E162" s="5">
        <v>0</v>
      </c>
      <c r="F162" s="5">
        <v>0</v>
      </c>
      <c r="G162" s="6"/>
      <c r="H162" s="5">
        <v>0</v>
      </c>
      <c r="I162" s="5">
        <v>0</v>
      </c>
      <c r="J162" s="6"/>
      <c r="K162" s="5">
        <v>0</v>
      </c>
      <c r="L162" s="5">
        <v>0</v>
      </c>
      <c r="M162" s="5"/>
      <c r="N162" s="5">
        <v>0</v>
      </c>
      <c r="O162" s="5">
        <v>0</v>
      </c>
      <c r="P162" s="6"/>
      <c r="Q162" s="5">
        <v>0</v>
      </c>
      <c r="R162" s="5">
        <v>0</v>
      </c>
      <c r="S162" s="5"/>
      <c r="T162" s="5">
        <v>0</v>
      </c>
      <c r="U162" s="5">
        <v>0</v>
      </c>
      <c r="V162" s="5"/>
      <c r="W162" s="5">
        <v>0</v>
      </c>
      <c r="X162" s="5">
        <v>0</v>
      </c>
      <c r="Y162" s="5"/>
      <c r="Z162" s="5">
        <v>0</v>
      </c>
      <c r="AA162" s="42">
        <v>0</v>
      </c>
      <c r="AB162" s="6"/>
      <c r="AC162" s="5">
        <f>B162+E162+H162+K162+N162+Q162+W162+Z162+T162</f>
        <v>0</v>
      </c>
      <c r="AD162" s="5">
        <f>C162+F162+I162+L162+O162+R162+X162+AA162+U162</f>
        <v>0</v>
      </c>
    </row>
    <row r="163" spans="1:30" ht="12.75">
      <c r="A163" s="1" t="s">
        <v>74</v>
      </c>
      <c r="B163" s="2"/>
      <c r="C163" s="2"/>
      <c r="D163" s="3"/>
      <c r="E163" s="2"/>
      <c r="F163" s="2"/>
      <c r="G163" s="3"/>
      <c r="H163" s="2"/>
      <c r="I163" s="2"/>
      <c r="J163" s="3"/>
      <c r="K163" s="2"/>
      <c r="L163" s="2"/>
      <c r="M163" s="2"/>
      <c r="N163" s="2"/>
      <c r="O163" s="2"/>
      <c r="P163" s="3"/>
      <c r="Q163" s="2"/>
      <c r="R163" s="2"/>
      <c r="S163" s="2"/>
      <c r="T163" s="2"/>
      <c r="U163" s="2"/>
      <c r="V163" s="2"/>
      <c r="W163" s="2"/>
      <c r="X163" s="2"/>
      <c r="Y163" s="2"/>
      <c r="Z163" s="2"/>
      <c r="AB163" s="3"/>
      <c r="AC163" s="2"/>
      <c r="AD163" s="2"/>
    </row>
    <row r="164" spans="1:30" s="7" customFormat="1" ht="12.75">
      <c r="A164" s="4" t="s">
        <v>6</v>
      </c>
      <c r="B164" s="5">
        <v>68</v>
      </c>
      <c r="C164" s="5">
        <v>58</v>
      </c>
      <c r="D164" s="6"/>
      <c r="E164" s="5">
        <v>10</v>
      </c>
      <c r="F164" s="5">
        <v>8</v>
      </c>
      <c r="G164" s="6"/>
      <c r="H164" s="5">
        <v>0</v>
      </c>
      <c r="I164" s="5">
        <v>0</v>
      </c>
      <c r="J164" s="6"/>
      <c r="K164" s="5">
        <v>1</v>
      </c>
      <c r="L164" s="5">
        <v>1</v>
      </c>
      <c r="M164" s="5"/>
      <c r="N164" s="5">
        <v>1</v>
      </c>
      <c r="O164" s="5">
        <v>0</v>
      </c>
      <c r="P164" s="6"/>
      <c r="Q164" s="5">
        <v>14</v>
      </c>
      <c r="R164" s="5">
        <v>4</v>
      </c>
      <c r="S164" s="5"/>
      <c r="T164" s="5">
        <v>0</v>
      </c>
      <c r="U164" s="5">
        <v>0</v>
      </c>
      <c r="V164" s="5"/>
      <c r="W164" s="5">
        <v>1</v>
      </c>
      <c r="X164" s="5">
        <v>1</v>
      </c>
      <c r="Y164" s="5"/>
      <c r="Z164" s="5">
        <v>1</v>
      </c>
      <c r="AA164" s="42">
        <v>1</v>
      </c>
      <c r="AB164" s="6"/>
      <c r="AC164" s="5">
        <f aca="true" t="shared" si="3" ref="AC164:AD166">B164+E164+H164+K164+N164+Q164+W164+Z164+T164</f>
        <v>96</v>
      </c>
      <c r="AD164" s="5">
        <f t="shared" si="3"/>
        <v>73</v>
      </c>
    </row>
    <row r="165" spans="1:30" s="4" customFormat="1" ht="12.75">
      <c r="A165" s="7" t="s">
        <v>75</v>
      </c>
      <c r="B165" s="15">
        <v>0</v>
      </c>
      <c r="C165" s="15">
        <v>0</v>
      </c>
      <c r="D165" s="16"/>
      <c r="E165" s="15">
        <v>0</v>
      </c>
      <c r="F165" s="15">
        <v>0</v>
      </c>
      <c r="G165" s="16"/>
      <c r="H165" s="15">
        <v>0</v>
      </c>
      <c r="I165" s="15">
        <v>0</v>
      </c>
      <c r="J165" s="16"/>
      <c r="K165" s="15">
        <v>0</v>
      </c>
      <c r="L165" s="15">
        <v>0</v>
      </c>
      <c r="M165" s="15"/>
      <c r="N165" s="15">
        <v>0</v>
      </c>
      <c r="O165" s="15">
        <v>0</v>
      </c>
      <c r="P165" s="16"/>
      <c r="Q165" s="15">
        <v>0</v>
      </c>
      <c r="R165" s="15">
        <v>0</v>
      </c>
      <c r="S165" s="15"/>
      <c r="T165" s="5">
        <v>0</v>
      </c>
      <c r="U165" s="5">
        <v>0</v>
      </c>
      <c r="V165" s="15"/>
      <c r="W165" s="15">
        <v>0</v>
      </c>
      <c r="X165" s="15">
        <v>0</v>
      </c>
      <c r="Y165" s="15"/>
      <c r="Z165" s="15">
        <v>0</v>
      </c>
      <c r="AA165" s="32">
        <v>0</v>
      </c>
      <c r="AB165" s="16"/>
      <c r="AC165" s="5">
        <f t="shared" si="3"/>
        <v>0</v>
      </c>
      <c r="AD165" s="5">
        <f t="shared" si="3"/>
        <v>0</v>
      </c>
    </row>
    <row r="166" spans="1:30" s="7" customFormat="1" ht="12.75">
      <c r="A166" s="4" t="s">
        <v>72</v>
      </c>
      <c r="B166" s="5">
        <v>1</v>
      </c>
      <c r="C166" s="5">
        <v>1</v>
      </c>
      <c r="D166" s="6"/>
      <c r="E166" s="5">
        <v>1</v>
      </c>
      <c r="F166" s="5">
        <v>0</v>
      </c>
      <c r="G166" s="6"/>
      <c r="H166" s="5">
        <v>0</v>
      </c>
      <c r="I166" s="5">
        <v>0</v>
      </c>
      <c r="J166" s="6"/>
      <c r="K166" s="5">
        <v>0</v>
      </c>
      <c r="L166" s="5">
        <v>0</v>
      </c>
      <c r="M166" s="5"/>
      <c r="N166" s="5">
        <v>0</v>
      </c>
      <c r="O166" s="5">
        <v>0</v>
      </c>
      <c r="P166" s="6"/>
      <c r="Q166" s="5">
        <v>1</v>
      </c>
      <c r="R166" s="5">
        <v>0</v>
      </c>
      <c r="S166" s="5"/>
      <c r="T166" s="5">
        <v>0</v>
      </c>
      <c r="U166" s="5">
        <v>0</v>
      </c>
      <c r="V166" s="5"/>
      <c r="W166" s="5">
        <v>0</v>
      </c>
      <c r="X166" s="5">
        <v>0</v>
      </c>
      <c r="Y166" s="5"/>
      <c r="Z166" s="5">
        <v>0</v>
      </c>
      <c r="AA166" s="42">
        <v>0</v>
      </c>
      <c r="AB166" s="6"/>
      <c r="AC166" s="5">
        <f t="shared" si="3"/>
        <v>3</v>
      </c>
      <c r="AD166" s="5">
        <f t="shared" si="3"/>
        <v>1</v>
      </c>
    </row>
    <row r="167" spans="1:30" ht="12.75">
      <c r="A167" s="1" t="s">
        <v>126</v>
      </c>
      <c r="B167" s="20"/>
      <c r="C167" s="2"/>
      <c r="D167" s="3"/>
      <c r="E167" s="2"/>
      <c r="F167" s="2"/>
      <c r="G167" s="3"/>
      <c r="H167" s="2"/>
      <c r="I167" s="2"/>
      <c r="J167" s="3"/>
      <c r="K167" s="2"/>
      <c r="L167" s="2"/>
      <c r="M167" s="2"/>
      <c r="N167" s="2"/>
      <c r="O167" s="2"/>
      <c r="P167" s="3"/>
      <c r="Q167" s="2"/>
      <c r="R167" s="2"/>
      <c r="S167" s="2"/>
      <c r="T167" s="2"/>
      <c r="U167" s="2"/>
      <c r="V167" s="2"/>
      <c r="W167" s="2"/>
      <c r="X167" s="2"/>
      <c r="Y167" s="2"/>
      <c r="Z167" s="2"/>
      <c r="AB167" s="3"/>
      <c r="AC167" s="2"/>
      <c r="AD167" s="2"/>
    </row>
    <row r="168" spans="1:30" s="7" customFormat="1" ht="12.75">
      <c r="A168" s="4" t="s">
        <v>72</v>
      </c>
      <c r="B168" s="5">
        <v>0</v>
      </c>
      <c r="C168" s="5">
        <v>2</v>
      </c>
      <c r="D168" s="6"/>
      <c r="E168" s="5">
        <v>0</v>
      </c>
      <c r="F168" s="5">
        <v>0</v>
      </c>
      <c r="G168" s="6"/>
      <c r="H168" s="5">
        <v>0</v>
      </c>
      <c r="I168" s="5">
        <v>0</v>
      </c>
      <c r="J168" s="6"/>
      <c r="K168" s="5">
        <v>1</v>
      </c>
      <c r="L168" s="5">
        <v>0</v>
      </c>
      <c r="M168" s="5"/>
      <c r="N168" s="5">
        <v>0</v>
      </c>
      <c r="O168" s="5">
        <v>0</v>
      </c>
      <c r="P168" s="6"/>
      <c r="Q168" s="5">
        <v>0</v>
      </c>
      <c r="R168" s="5">
        <v>0</v>
      </c>
      <c r="S168" s="5"/>
      <c r="T168" s="5">
        <v>0</v>
      </c>
      <c r="U168" s="5">
        <v>0</v>
      </c>
      <c r="V168" s="5"/>
      <c r="W168" s="5">
        <v>0</v>
      </c>
      <c r="X168" s="5">
        <v>0</v>
      </c>
      <c r="Y168" s="5"/>
      <c r="Z168" s="5">
        <v>0</v>
      </c>
      <c r="AA168" s="42">
        <v>0</v>
      </c>
      <c r="AB168" s="6"/>
      <c r="AC168" s="5">
        <f>B168+E168+H168+K168+N168+Q168+W168+Z168+T168</f>
        <v>1</v>
      </c>
      <c r="AD168" s="5">
        <f>C168+F168+I168+L168+O168+R168+X168+AA168+U168</f>
        <v>2</v>
      </c>
    </row>
    <row r="169" spans="1:30" ht="12.75">
      <c r="A169" s="1" t="s">
        <v>127</v>
      </c>
      <c r="B169" s="2"/>
      <c r="C169" s="2"/>
      <c r="D169" s="3"/>
      <c r="E169" s="2"/>
      <c r="F169" s="2"/>
      <c r="G169" s="3"/>
      <c r="H169" s="2"/>
      <c r="I169" s="2"/>
      <c r="J169" s="3"/>
      <c r="K169" s="2"/>
      <c r="L169" s="2"/>
      <c r="M169" s="2"/>
      <c r="N169" s="2"/>
      <c r="O169" s="2"/>
      <c r="P169" s="3"/>
      <c r="Q169" s="2"/>
      <c r="R169" s="2"/>
      <c r="S169" s="2"/>
      <c r="T169" s="2"/>
      <c r="U169" s="2"/>
      <c r="V169" s="2"/>
      <c r="W169" s="2"/>
      <c r="X169" s="2"/>
      <c r="Y169" s="2"/>
      <c r="Z169" s="2"/>
      <c r="AB169" s="3"/>
      <c r="AC169" s="2"/>
      <c r="AD169" s="2"/>
    </row>
    <row r="170" spans="1:30" s="7" customFormat="1" ht="12.75">
      <c r="A170" s="4" t="s">
        <v>72</v>
      </c>
      <c r="B170" s="5">
        <v>0</v>
      </c>
      <c r="C170" s="5">
        <v>2</v>
      </c>
      <c r="D170" s="6"/>
      <c r="E170" s="5">
        <v>0</v>
      </c>
      <c r="F170" s="5">
        <v>1</v>
      </c>
      <c r="G170" s="6"/>
      <c r="H170" s="5">
        <v>0</v>
      </c>
      <c r="I170" s="5">
        <v>0</v>
      </c>
      <c r="J170" s="6"/>
      <c r="K170" s="5">
        <v>1</v>
      </c>
      <c r="L170" s="5">
        <v>0</v>
      </c>
      <c r="M170" s="5"/>
      <c r="N170" s="5">
        <v>1</v>
      </c>
      <c r="O170" s="5">
        <v>0</v>
      </c>
      <c r="P170" s="6"/>
      <c r="Q170" s="5">
        <v>3</v>
      </c>
      <c r="R170" s="5">
        <v>0</v>
      </c>
      <c r="S170" s="5"/>
      <c r="T170" s="5">
        <v>0</v>
      </c>
      <c r="U170" s="5">
        <v>0</v>
      </c>
      <c r="V170" s="5"/>
      <c r="W170" s="5">
        <v>0</v>
      </c>
      <c r="X170" s="5">
        <v>0</v>
      </c>
      <c r="Y170" s="5"/>
      <c r="Z170" s="5">
        <v>1</v>
      </c>
      <c r="AA170" s="42">
        <v>0</v>
      </c>
      <c r="AB170" s="6"/>
      <c r="AC170" s="5">
        <f>B170+E170+H170+K170+N170+Q170+W170+Z170+T170</f>
        <v>6</v>
      </c>
      <c r="AD170" s="5">
        <f>C170+F170+I170+L170+O170+R170+X170+AA170+U170</f>
        <v>3</v>
      </c>
    </row>
    <row r="171" spans="2:30" ht="12.75">
      <c r="B171" s="2"/>
      <c r="C171" s="2"/>
      <c r="D171" s="3"/>
      <c r="E171" s="2"/>
      <c r="F171" s="2"/>
      <c r="G171" s="3"/>
      <c r="H171" s="2"/>
      <c r="I171" s="2"/>
      <c r="J171" s="3"/>
      <c r="K171" s="2"/>
      <c r="L171" s="2"/>
      <c r="M171" s="2"/>
      <c r="N171" s="2"/>
      <c r="O171" s="2"/>
      <c r="P171" s="3"/>
      <c r="Q171" s="2"/>
      <c r="R171" s="2"/>
      <c r="S171" s="2"/>
      <c r="T171" s="2"/>
      <c r="U171" s="2"/>
      <c r="V171" s="2"/>
      <c r="W171" s="2"/>
      <c r="X171" s="2"/>
      <c r="Y171" s="2"/>
      <c r="Z171" s="2"/>
      <c r="AB171" s="3"/>
      <c r="AC171" s="2"/>
      <c r="AD171" s="2"/>
    </row>
    <row r="172" spans="1:31" s="4" customFormat="1" ht="12.75">
      <c r="A172" s="29" t="s">
        <v>3</v>
      </c>
      <c r="B172" s="30">
        <f>SUM(B154:B170)</f>
        <v>276</v>
      </c>
      <c r="C172" s="30">
        <f>SUM(C154:C170)</f>
        <v>174</v>
      </c>
      <c r="D172" s="31"/>
      <c r="E172" s="30">
        <f>SUM(E154:E170)</f>
        <v>15</v>
      </c>
      <c r="F172" s="30">
        <f>SUM(F154:F170)</f>
        <v>14</v>
      </c>
      <c r="G172" s="31"/>
      <c r="H172" s="30">
        <f>SUM(H154:H170)</f>
        <v>0</v>
      </c>
      <c r="I172" s="30">
        <f>SUM(I154:I170)</f>
        <v>0</v>
      </c>
      <c r="J172" s="31"/>
      <c r="K172" s="30">
        <f>SUM(K154:K170)</f>
        <v>8</v>
      </c>
      <c r="L172" s="30">
        <f>SUM(L154:L170)</f>
        <v>7</v>
      </c>
      <c r="M172" s="30"/>
      <c r="N172" s="30">
        <f>SUM(N154:N170)</f>
        <v>6</v>
      </c>
      <c r="O172" s="30">
        <f>SUM(O154:O170)</f>
        <v>2</v>
      </c>
      <c r="P172" s="31"/>
      <c r="Q172" s="30">
        <f>SUM(Q154:Q170)</f>
        <v>69</v>
      </c>
      <c r="R172" s="30">
        <f>SUM(R154:R170)</f>
        <v>23</v>
      </c>
      <c r="S172" s="30"/>
      <c r="T172" s="30">
        <f>SUM(T154:T170)</f>
        <v>1</v>
      </c>
      <c r="U172" s="30">
        <f>SUM(U154:U170)</f>
        <v>0</v>
      </c>
      <c r="V172" s="30"/>
      <c r="W172" s="30">
        <f>SUM(W154:W170)</f>
        <v>3</v>
      </c>
      <c r="X172" s="30">
        <f>SUM(X154:X170)</f>
        <v>1</v>
      </c>
      <c r="Y172" s="30"/>
      <c r="Z172" s="30">
        <f>SUM(Z154:Z170)</f>
        <v>4</v>
      </c>
      <c r="AA172" s="30">
        <f>SUM(AA154:AA170)</f>
        <v>2</v>
      </c>
      <c r="AB172" s="31"/>
      <c r="AC172" s="8">
        <f>B172+E172+H172+K172+N172+Q172+W172+Z172+T172</f>
        <v>382</v>
      </c>
      <c r="AD172" s="8">
        <f>C172+F172+I172+L172+O172+R172+X172+AA172+U172</f>
        <v>223</v>
      </c>
      <c r="AE172" s="53"/>
    </row>
    <row r="173" spans="1:30" ht="12.75">
      <c r="A173" s="10"/>
      <c r="B173" s="13"/>
      <c r="C173" s="13"/>
      <c r="D173" s="14"/>
      <c r="E173" s="13"/>
      <c r="F173" s="13"/>
      <c r="G173" s="20"/>
      <c r="H173" s="13"/>
      <c r="I173" s="13"/>
      <c r="J173" s="20"/>
      <c r="K173" s="13"/>
      <c r="L173" s="13"/>
      <c r="M173" s="20"/>
      <c r="N173" s="13"/>
      <c r="O173" s="13"/>
      <c r="P173" s="20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B173" s="20"/>
      <c r="AC173" s="13"/>
      <c r="AD173" s="13"/>
    </row>
    <row r="174" spans="2:30" ht="12.75">
      <c r="B174" s="2"/>
      <c r="C174" s="2"/>
      <c r="D174" s="3"/>
      <c r="E174" s="2"/>
      <c r="F174" s="2"/>
      <c r="G174" s="3"/>
      <c r="H174" s="2"/>
      <c r="I174" s="2"/>
      <c r="J174" s="3"/>
      <c r="K174" s="2"/>
      <c r="L174" s="2"/>
      <c r="M174" s="2"/>
      <c r="N174" s="2"/>
      <c r="O174" s="2"/>
      <c r="P174" s="3"/>
      <c r="Q174" s="2"/>
      <c r="R174" s="2"/>
      <c r="S174" s="2"/>
      <c r="T174" s="2"/>
      <c r="U174" s="2"/>
      <c r="V174" s="2"/>
      <c r="W174" s="2"/>
      <c r="X174" s="2"/>
      <c r="Y174" s="2"/>
      <c r="Z174" s="2"/>
      <c r="AB174" s="3"/>
      <c r="AC174" s="2"/>
      <c r="AD174" s="2"/>
    </row>
    <row r="175" spans="1:30" ht="12.75">
      <c r="A175" s="10" t="s">
        <v>28</v>
      </c>
      <c r="B175" s="2"/>
      <c r="C175" s="2"/>
      <c r="D175" s="3"/>
      <c r="E175" s="2"/>
      <c r="F175" s="2"/>
      <c r="G175" s="3"/>
      <c r="H175" s="2"/>
      <c r="I175" s="2"/>
      <c r="J175" s="3"/>
      <c r="K175" s="2"/>
      <c r="L175" s="2"/>
      <c r="M175" s="2"/>
      <c r="N175" s="2"/>
      <c r="O175" s="2"/>
      <c r="P175" s="3"/>
      <c r="Q175" s="2"/>
      <c r="R175" s="2"/>
      <c r="S175" s="2"/>
      <c r="T175" s="2"/>
      <c r="U175" s="2"/>
      <c r="V175" s="2"/>
      <c r="W175" s="2"/>
      <c r="X175" s="2"/>
      <c r="Y175" s="2"/>
      <c r="Z175" s="2"/>
      <c r="AB175" s="3"/>
      <c r="AC175" s="2"/>
      <c r="AD175" s="2"/>
    </row>
    <row r="176" spans="2:30" ht="12.75">
      <c r="B176" s="2"/>
      <c r="C176" s="2"/>
      <c r="D176" s="3"/>
      <c r="E176" s="2"/>
      <c r="F176" s="2"/>
      <c r="G176" s="3"/>
      <c r="H176" s="2"/>
      <c r="I176" s="2"/>
      <c r="J176" s="3"/>
      <c r="K176" s="2"/>
      <c r="L176" s="2"/>
      <c r="M176" s="2"/>
      <c r="N176" s="2"/>
      <c r="O176" s="2"/>
      <c r="P176" s="3"/>
      <c r="Q176" s="2"/>
      <c r="R176" s="2"/>
      <c r="S176" s="2"/>
      <c r="T176" s="2"/>
      <c r="U176" s="2"/>
      <c r="V176" s="2"/>
      <c r="W176" s="2"/>
      <c r="X176" s="2"/>
      <c r="Y176" s="2"/>
      <c r="Z176" s="2"/>
      <c r="AB176" s="3"/>
      <c r="AC176" s="2"/>
      <c r="AD176" s="2"/>
    </row>
    <row r="177" spans="1:30" s="7" customFormat="1" ht="12.75">
      <c r="A177" s="4" t="s">
        <v>166</v>
      </c>
      <c r="B177" s="5">
        <v>0</v>
      </c>
      <c r="C177" s="5">
        <v>0</v>
      </c>
      <c r="D177" s="6"/>
      <c r="E177" s="5">
        <v>2</v>
      </c>
      <c r="F177" s="5">
        <v>3</v>
      </c>
      <c r="G177" s="4"/>
      <c r="H177" s="32">
        <v>0</v>
      </c>
      <c r="I177" s="32">
        <v>0</v>
      </c>
      <c r="J177" s="4"/>
      <c r="K177" s="32">
        <v>0</v>
      </c>
      <c r="L177" s="32">
        <v>1</v>
      </c>
      <c r="M177" s="4"/>
      <c r="N177" s="32">
        <v>0</v>
      </c>
      <c r="O177" s="32">
        <v>2</v>
      </c>
      <c r="P177" s="32"/>
      <c r="Q177" s="32">
        <v>6</v>
      </c>
      <c r="R177" s="5">
        <v>16</v>
      </c>
      <c r="S177" s="32"/>
      <c r="T177" s="5">
        <v>0</v>
      </c>
      <c r="U177" s="5">
        <v>0</v>
      </c>
      <c r="V177" s="32"/>
      <c r="W177" s="32">
        <v>0</v>
      </c>
      <c r="X177" s="32">
        <v>1</v>
      </c>
      <c r="Y177" s="32"/>
      <c r="Z177" s="32">
        <v>0</v>
      </c>
      <c r="AA177" s="42">
        <v>0</v>
      </c>
      <c r="AB177" s="6"/>
      <c r="AC177" s="5">
        <f>B177+E177+H177+K177+N177+Q177+W177+Z177+T177</f>
        <v>8</v>
      </c>
      <c r="AD177" s="5">
        <f>C177+F177+I177+L177+O177+R177+X177+AA177+U177</f>
        <v>23</v>
      </c>
    </row>
    <row r="178" spans="1:30" s="7" customFormat="1" ht="12.75">
      <c r="A178" s="4" t="s">
        <v>179</v>
      </c>
      <c r="B178" s="5">
        <v>1</v>
      </c>
      <c r="C178" s="5">
        <v>4</v>
      </c>
      <c r="D178" s="6"/>
      <c r="E178" s="5">
        <v>22</v>
      </c>
      <c r="F178" s="5">
        <v>104</v>
      </c>
      <c r="G178" s="4"/>
      <c r="H178" s="32">
        <v>0</v>
      </c>
      <c r="I178" s="32">
        <v>0</v>
      </c>
      <c r="J178" s="4"/>
      <c r="K178" s="32">
        <v>1</v>
      </c>
      <c r="L178" s="32">
        <v>11</v>
      </c>
      <c r="M178" s="4"/>
      <c r="N178" s="32">
        <v>4</v>
      </c>
      <c r="O178" s="32">
        <v>15</v>
      </c>
      <c r="P178" s="4"/>
      <c r="Q178" s="32">
        <v>62</v>
      </c>
      <c r="R178" s="5">
        <v>192</v>
      </c>
      <c r="S178" s="32"/>
      <c r="T178" s="5">
        <v>0</v>
      </c>
      <c r="U178" s="5">
        <v>0</v>
      </c>
      <c r="V178" s="32"/>
      <c r="W178" s="32">
        <v>3</v>
      </c>
      <c r="X178" s="32">
        <v>7</v>
      </c>
      <c r="Y178" s="32"/>
      <c r="Z178" s="32">
        <v>2</v>
      </c>
      <c r="AA178" s="42">
        <v>6</v>
      </c>
      <c r="AB178" s="6"/>
      <c r="AC178" s="5">
        <f>B178+E178+H178+K178+N178+Q178+W178+Z178+T178</f>
        <v>95</v>
      </c>
      <c r="AD178" s="5">
        <f>C178+F178+I178+L178+O178+R178+X178+AA178+U178</f>
        <v>339</v>
      </c>
    </row>
    <row r="179" spans="1:30" s="7" customFormat="1" ht="12.75">
      <c r="A179" s="4" t="s">
        <v>185</v>
      </c>
      <c r="B179" s="5"/>
      <c r="C179" s="5"/>
      <c r="D179" s="6"/>
      <c r="E179" s="5"/>
      <c r="F179" s="5"/>
      <c r="G179" s="4"/>
      <c r="H179" s="32"/>
      <c r="I179" s="32"/>
      <c r="J179" s="4"/>
      <c r="K179" s="32"/>
      <c r="L179" s="32"/>
      <c r="M179" s="4"/>
      <c r="N179" s="32"/>
      <c r="O179" s="32"/>
      <c r="P179" s="4"/>
      <c r="Q179" s="32"/>
      <c r="R179" s="5"/>
      <c r="S179" s="32"/>
      <c r="T179" s="32"/>
      <c r="U179" s="32"/>
      <c r="V179" s="32"/>
      <c r="W179" s="32"/>
      <c r="X179" s="32"/>
      <c r="Y179" s="32"/>
      <c r="Z179" s="32"/>
      <c r="AA179" s="42"/>
      <c r="AB179" s="6"/>
      <c r="AC179" s="5"/>
      <c r="AD179" s="5"/>
    </row>
    <row r="180" spans="1:30" s="7" customFormat="1" ht="12.75">
      <c r="A180" s="4" t="s">
        <v>72</v>
      </c>
      <c r="B180" s="5">
        <v>0</v>
      </c>
      <c r="C180" s="5">
        <v>0</v>
      </c>
      <c r="D180" s="6"/>
      <c r="E180" s="5">
        <v>0</v>
      </c>
      <c r="F180" s="5">
        <v>0</v>
      </c>
      <c r="G180" s="4"/>
      <c r="H180" s="32">
        <v>0</v>
      </c>
      <c r="I180" s="32">
        <v>0</v>
      </c>
      <c r="J180" s="4"/>
      <c r="K180" s="32">
        <v>0</v>
      </c>
      <c r="L180" s="32">
        <v>0</v>
      </c>
      <c r="M180" s="4"/>
      <c r="N180" s="32">
        <v>0</v>
      </c>
      <c r="O180" s="32">
        <v>0</v>
      </c>
      <c r="P180" s="4"/>
      <c r="Q180" s="32">
        <v>0</v>
      </c>
      <c r="R180" s="5">
        <v>8</v>
      </c>
      <c r="S180" s="32"/>
      <c r="T180" s="5">
        <v>0</v>
      </c>
      <c r="U180" s="5">
        <v>0</v>
      </c>
      <c r="V180" s="32"/>
      <c r="W180" s="32">
        <v>0</v>
      </c>
      <c r="X180" s="32">
        <v>1</v>
      </c>
      <c r="Y180" s="32"/>
      <c r="Z180" s="32">
        <v>0</v>
      </c>
      <c r="AA180" s="42">
        <v>0</v>
      </c>
      <c r="AB180" s="6"/>
      <c r="AC180" s="5">
        <f>B180+E180+H180+K180+N180+Q180+W180+Z180+T180</f>
        <v>0</v>
      </c>
      <c r="AD180" s="5">
        <f>C180+F180+I180+L180+O180+R180+X180+AA180+U180</f>
        <v>9</v>
      </c>
    </row>
    <row r="181" spans="1:30" s="7" customFormat="1" ht="12.75">
      <c r="A181" s="37" t="s">
        <v>172</v>
      </c>
      <c r="B181" s="5"/>
      <c r="C181" s="5"/>
      <c r="D181" s="6"/>
      <c r="E181" s="5"/>
      <c r="F181" s="5"/>
      <c r="G181" s="4"/>
      <c r="H181" s="32"/>
      <c r="I181" s="32"/>
      <c r="J181" s="4"/>
      <c r="K181" s="32"/>
      <c r="L181" s="32"/>
      <c r="M181" s="4"/>
      <c r="N181" s="32"/>
      <c r="O181" s="32"/>
      <c r="P181" s="4"/>
      <c r="Q181" s="32"/>
      <c r="R181" s="5"/>
      <c r="S181" s="32"/>
      <c r="T181" s="32"/>
      <c r="U181" s="32"/>
      <c r="V181" s="32"/>
      <c r="W181" s="32"/>
      <c r="X181" s="32"/>
      <c r="Y181" s="32"/>
      <c r="Z181" s="32"/>
      <c r="AA181" s="42"/>
      <c r="AB181" s="6"/>
      <c r="AC181" s="5"/>
      <c r="AD181" s="5"/>
    </row>
    <row r="182" spans="1:30" s="7" customFormat="1" ht="12.75">
      <c r="A182" s="1" t="s">
        <v>31</v>
      </c>
      <c r="B182" s="5">
        <v>0</v>
      </c>
      <c r="C182" s="5">
        <v>0</v>
      </c>
      <c r="D182" s="6"/>
      <c r="E182" s="5">
        <v>0</v>
      </c>
      <c r="F182" s="5">
        <v>2</v>
      </c>
      <c r="G182" s="4"/>
      <c r="H182" s="32">
        <v>0</v>
      </c>
      <c r="I182" s="32">
        <v>0</v>
      </c>
      <c r="J182" s="4"/>
      <c r="K182" s="32">
        <v>0</v>
      </c>
      <c r="L182" s="32">
        <v>0</v>
      </c>
      <c r="M182" s="4"/>
      <c r="N182" s="32">
        <v>0</v>
      </c>
      <c r="O182" s="32">
        <v>1</v>
      </c>
      <c r="P182" s="4"/>
      <c r="Q182" s="32">
        <v>0</v>
      </c>
      <c r="R182" s="5">
        <v>13</v>
      </c>
      <c r="S182" s="32"/>
      <c r="T182" s="5">
        <v>0</v>
      </c>
      <c r="U182" s="5">
        <v>0</v>
      </c>
      <c r="V182" s="32"/>
      <c r="W182" s="32">
        <v>0</v>
      </c>
      <c r="X182" s="32">
        <v>0</v>
      </c>
      <c r="Y182" s="32"/>
      <c r="Z182" s="32">
        <v>0</v>
      </c>
      <c r="AA182" s="42">
        <v>1</v>
      </c>
      <c r="AB182" s="6"/>
      <c r="AC182" s="5">
        <f>B182+E182+H182+K182+N182+Q182+W182+Z182+T182</f>
        <v>0</v>
      </c>
      <c r="AD182" s="5">
        <f>C182+F182+I182+L182+O182+R182+X182+AA182+U182</f>
        <v>17</v>
      </c>
    </row>
    <row r="183" spans="1:30" ht="12.75">
      <c r="A183" s="1" t="s">
        <v>102</v>
      </c>
      <c r="B183" s="2"/>
      <c r="C183" s="2"/>
      <c r="D183" s="3"/>
      <c r="E183" s="2"/>
      <c r="F183" s="2"/>
      <c r="G183" s="3"/>
      <c r="H183" s="2"/>
      <c r="I183" s="2"/>
      <c r="J183" s="3"/>
      <c r="K183" s="2"/>
      <c r="L183" s="2"/>
      <c r="M183" s="2"/>
      <c r="N183" s="2"/>
      <c r="O183" s="2"/>
      <c r="P183" s="3"/>
      <c r="Q183" s="2"/>
      <c r="R183" s="2"/>
      <c r="S183" s="2"/>
      <c r="T183" s="2"/>
      <c r="U183" s="2"/>
      <c r="V183" s="2"/>
      <c r="W183" s="2"/>
      <c r="X183" s="2"/>
      <c r="Y183" s="2"/>
      <c r="Z183" s="2"/>
      <c r="AB183" s="3"/>
      <c r="AC183" s="2"/>
      <c r="AD183" s="2"/>
    </row>
    <row r="184" spans="1:30" ht="12.75">
      <c r="A184" s="1" t="s">
        <v>31</v>
      </c>
      <c r="B184" s="5">
        <v>0</v>
      </c>
      <c r="C184" s="5">
        <v>0</v>
      </c>
      <c r="D184" s="6"/>
      <c r="E184" s="5">
        <v>0</v>
      </c>
      <c r="F184" s="5">
        <v>0</v>
      </c>
      <c r="G184" s="6"/>
      <c r="H184" s="5">
        <v>0</v>
      </c>
      <c r="I184" s="5">
        <v>0</v>
      </c>
      <c r="J184" s="6"/>
      <c r="K184" s="5">
        <v>0</v>
      </c>
      <c r="L184" s="5">
        <v>0</v>
      </c>
      <c r="M184" s="5"/>
      <c r="N184" s="5">
        <v>0</v>
      </c>
      <c r="O184" s="5">
        <v>0</v>
      </c>
      <c r="P184" s="6"/>
      <c r="Q184" s="5">
        <v>0</v>
      </c>
      <c r="R184" s="5">
        <v>0</v>
      </c>
      <c r="S184" s="5"/>
      <c r="T184" s="5">
        <v>0</v>
      </c>
      <c r="U184" s="5">
        <v>0</v>
      </c>
      <c r="V184" s="5"/>
      <c r="W184" s="5">
        <v>0</v>
      </c>
      <c r="X184" s="5">
        <v>0</v>
      </c>
      <c r="Y184" s="5"/>
      <c r="Z184" s="5">
        <v>0</v>
      </c>
      <c r="AA184" s="38">
        <v>0</v>
      </c>
      <c r="AB184" s="6"/>
      <c r="AC184" s="5">
        <f>B184+E184+H184+K184+N184+Q184+W184+Z184+T184</f>
        <v>0</v>
      </c>
      <c r="AD184" s="5">
        <f>C184+F184+I184+L184+O184+R184+X184+AA184+U184</f>
        <v>0</v>
      </c>
    </row>
    <row r="185" spans="1:30" s="7" customFormat="1" ht="12.75">
      <c r="A185" s="4" t="s">
        <v>72</v>
      </c>
      <c r="B185" s="5">
        <v>0</v>
      </c>
      <c r="C185" s="5">
        <v>0</v>
      </c>
      <c r="D185" s="6"/>
      <c r="E185" s="5">
        <v>0</v>
      </c>
      <c r="F185" s="5">
        <v>0</v>
      </c>
      <c r="G185" s="6"/>
      <c r="H185" s="5">
        <v>0</v>
      </c>
      <c r="I185" s="5">
        <v>0</v>
      </c>
      <c r="J185" s="6"/>
      <c r="K185" s="5">
        <v>0</v>
      </c>
      <c r="L185" s="5">
        <v>0</v>
      </c>
      <c r="M185" s="5"/>
      <c r="N185" s="5">
        <v>0</v>
      </c>
      <c r="O185" s="5">
        <v>0</v>
      </c>
      <c r="P185" s="6"/>
      <c r="Q185" s="5">
        <v>0</v>
      </c>
      <c r="R185" s="5">
        <v>0</v>
      </c>
      <c r="S185" s="5"/>
      <c r="T185" s="5">
        <v>0</v>
      </c>
      <c r="U185" s="5">
        <v>0</v>
      </c>
      <c r="V185" s="5"/>
      <c r="W185" s="5">
        <v>0</v>
      </c>
      <c r="X185" s="5">
        <v>0</v>
      </c>
      <c r="Y185" s="5"/>
      <c r="Z185" s="5">
        <v>0</v>
      </c>
      <c r="AA185" s="42">
        <v>0</v>
      </c>
      <c r="AB185" s="6"/>
      <c r="AC185" s="5">
        <f>B185+E185+H185+K185+N185+Q185+W185+Z185+T185</f>
        <v>0</v>
      </c>
      <c r="AD185" s="5">
        <f>C185+F185+I185+L185+O185+R185+X185+AA185+U185</f>
        <v>0</v>
      </c>
    </row>
    <row r="186" spans="1:30" ht="12.75">
      <c r="A186" s="1" t="s">
        <v>89</v>
      </c>
      <c r="B186" s="2"/>
      <c r="C186" s="2"/>
      <c r="D186" s="3"/>
      <c r="E186" s="2"/>
      <c r="F186" s="2"/>
      <c r="G186" s="3"/>
      <c r="H186" s="2"/>
      <c r="I186" s="2"/>
      <c r="J186" s="3"/>
      <c r="K186" s="2"/>
      <c r="L186" s="2"/>
      <c r="M186" s="2"/>
      <c r="N186" s="2"/>
      <c r="O186" s="2"/>
      <c r="P186" s="3"/>
      <c r="Q186" s="2"/>
      <c r="R186" s="2"/>
      <c r="S186" s="2"/>
      <c r="T186" s="2"/>
      <c r="U186" s="2"/>
      <c r="V186" s="2"/>
      <c r="W186" s="2"/>
      <c r="X186" s="2"/>
      <c r="Y186" s="2"/>
      <c r="Z186" s="2"/>
      <c r="AB186" s="3"/>
      <c r="AC186" s="2"/>
      <c r="AD186" s="2"/>
    </row>
    <row r="187" spans="1:30" s="7" customFormat="1" ht="12.75">
      <c r="A187" s="4" t="s">
        <v>7</v>
      </c>
      <c r="B187" s="5">
        <v>0</v>
      </c>
      <c r="C187" s="5">
        <v>2</v>
      </c>
      <c r="D187" s="6"/>
      <c r="E187" s="5">
        <v>1</v>
      </c>
      <c r="F187" s="5">
        <v>8</v>
      </c>
      <c r="G187" s="6"/>
      <c r="H187" s="5">
        <v>0</v>
      </c>
      <c r="I187" s="5">
        <v>0</v>
      </c>
      <c r="J187" s="6"/>
      <c r="K187" s="5">
        <v>0</v>
      </c>
      <c r="L187" s="5">
        <v>0</v>
      </c>
      <c r="M187" s="5"/>
      <c r="N187" s="5">
        <v>0</v>
      </c>
      <c r="O187" s="5">
        <v>2</v>
      </c>
      <c r="P187" s="6"/>
      <c r="Q187" s="5">
        <v>6</v>
      </c>
      <c r="R187" s="5">
        <v>10</v>
      </c>
      <c r="S187" s="5"/>
      <c r="T187" s="5">
        <v>0</v>
      </c>
      <c r="U187" s="5">
        <v>0</v>
      </c>
      <c r="V187" s="5"/>
      <c r="W187" s="5">
        <v>0</v>
      </c>
      <c r="X187" s="5">
        <v>1</v>
      </c>
      <c r="Y187" s="5"/>
      <c r="Z187" s="5">
        <v>0</v>
      </c>
      <c r="AA187" s="42">
        <v>0</v>
      </c>
      <c r="AB187" s="6"/>
      <c r="AC187" s="5">
        <f>B187+E187+H187+K187+N187+Q187+W187+Z187+T187</f>
        <v>7</v>
      </c>
      <c r="AD187" s="5">
        <f>C187+F187+I187+L187+O187+R187+X187+AA187+U187</f>
        <v>23</v>
      </c>
    </row>
    <row r="188" spans="1:30" s="7" customFormat="1" ht="12.75">
      <c r="A188" s="4" t="s">
        <v>200</v>
      </c>
      <c r="B188" s="5"/>
      <c r="C188" s="5"/>
      <c r="D188" s="6"/>
      <c r="E188" s="5"/>
      <c r="F188" s="5"/>
      <c r="G188" s="6"/>
      <c r="H188" s="5"/>
      <c r="I188" s="5"/>
      <c r="J188" s="6"/>
      <c r="K188" s="5"/>
      <c r="L188" s="5"/>
      <c r="M188" s="5"/>
      <c r="N188" s="5"/>
      <c r="O188" s="5"/>
      <c r="P188" s="6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42"/>
      <c r="AB188" s="6"/>
      <c r="AC188" s="5"/>
      <c r="AD188" s="5"/>
    </row>
    <row r="189" spans="1:30" s="7" customFormat="1" ht="12.75">
      <c r="A189" s="4" t="s">
        <v>11</v>
      </c>
      <c r="B189" s="5">
        <v>0</v>
      </c>
      <c r="C189" s="5">
        <v>0</v>
      </c>
      <c r="D189" s="6"/>
      <c r="E189" s="5">
        <v>0</v>
      </c>
      <c r="F189" s="5">
        <v>0</v>
      </c>
      <c r="G189" s="6"/>
      <c r="H189" s="5">
        <v>0</v>
      </c>
      <c r="I189" s="5">
        <v>0</v>
      </c>
      <c r="J189" s="6"/>
      <c r="K189" s="5">
        <v>0</v>
      </c>
      <c r="L189" s="5">
        <v>0</v>
      </c>
      <c r="M189" s="5"/>
      <c r="N189" s="5">
        <v>0</v>
      </c>
      <c r="O189" s="5">
        <v>2</v>
      </c>
      <c r="P189" s="6"/>
      <c r="Q189" s="5">
        <v>4</v>
      </c>
      <c r="R189" s="5">
        <v>6</v>
      </c>
      <c r="S189" s="5"/>
      <c r="T189" s="5">
        <v>0</v>
      </c>
      <c r="U189" s="5">
        <v>0</v>
      </c>
      <c r="V189" s="5"/>
      <c r="W189" s="5">
        <v>0</v>
      </c>
      <c r="X189" s="5">
        <v>0</v>
      </c>
      <c r="Y189" s="5"/>
      <c r="Z189" s="5">
        <v>1</v>
      </c>
      <c r="AA189" s="42">
        <v>0</v>
      </c>
      <c r="AB189" s="6"/>
      <c r="AC189" s="5">
        <f>B189+E189+H189+K189+N189+Q189+W189+Z189+T189</f>
        <v>5</v>
      </c>
      <c r="AD189" s="5">
        <f>C189+F189+I189+L189+O189+R189+X189+AA189+U189</f>
        <v>8</v>
      </c>
    </row>
    <row r="190" spans="1:30" ht="12.75">
      <c r="A190" s="1" t="s">
        <v>29</v>
      </c>
      <c r="B190" s="2"/>
      <c r="C190" s="2"/>
      <c r="D190" s="3"/>
      <c r="E190" s="2"/>
      <c r="F190" s="2"/>
      <c r="G190" s="3"/>
      <c r="H190" s="2"/>
      <c r="I190" s="2"/>
      <c r="J190" s="3"/>
      <c r="K190" s="2"/>
      <c r="L190" s="2"/>
      <c r="M190" s="2"/>
      <c r="N190" s="2"/>
      <c r="O190" s="2"/>
      <c r="P190" s="3"/>
      <c r="Q190" s="2"/>
      <c r="R190" s="2"/>
      <c r="S190" s="2"/>
      <c r="T190" s="2"/>
      <c r="U190" s="2"/>
      <c r="V190" s="2"/>
      <c r="W190" s="2"/>
      <c r="X190" s="2"/>
      <c r="Y190" s="2"/>
      <c r="Z190" s="2"/>
      <c r="AB190" s="3"/>
      <c r="AC190" s="2"/>
      <c r="AD190" s="2"/>
    </row>
    <row r="191" spans="1:30" s="7" customFormat="1" ht="12.75">
      <c r="A191" s="4" t="s">
        <v>11</v>
      </c>
      <c r="B191" s="5">
        <v>0</v>
      </c>
      <c r="C191" s="5">
        <v>0</v>
      </c>
      <c r="D191" s="6"/>
      <c r="E191" s="49">
        <v>0</v>
      </c>
      <c r="F191" s="49">
        <v>0</v>
      </c>
      <c r="G191" s="6"/>
      <c r="H191" s="5">
        <v>0</v>
      </c>
      <c r="I191" s="5">
        <v>0</v>
      </c>
      <c r="J191" s="6"/>
      <c r="K191" s="5">
        <v>0</v>
      </c>
      <c r="L191" s="5">
        <v>0</v>
      </c>
      <c r="M191" s="5"/>
      <c r="N191" s="5">
        <v>0</v>
      </c>
      <c r="O191" s="5">
        <v>0</v>
      </c>
      <c r="P191" s="6"/>
      <c r="Q191" s="5">
        <v>0</v>
      </c>
      <c r="R191" s="5">
        <v>0</v>
      </c>
      <c r="S191" s="5"/>
      <c r="T191" s="5">
        <v>0</v>
      </c>
      <c r="U191" s="5">
        <v>0</v>
      </c>
      <c r="V191" s="5"/>
      <c r="W191" s="5">
        <v>0</v>
      </c>
      <c r="X191" s="5">
        <v>0</v>
      </c>
      <c r="Y191" s="5"/>
      <c r="Z191" s="5">
        <v>0</v>
      </c>
      <c r="AA191" s="42">
        <v>0</v>
      </c>
      <c r="AB191" s="6"/>
      <c r="AC191" s="5">
        <f>B191+E191+H191+K191+N191+Q191+W191+Z191+T191</f>
        <v>0</v>
      </c>
      <c r="AD191" s="5">
        <f>C191+F191+I191+L191+O191+R191+X191+AA191+U191</f>
        <v>0</v>
      </c>
    </row>
    <row r="192" spans="1:30" s="7" customFormat="1" ht="12.75">
      <c r="A192" s="4" t="s">
        <v>189</v>
      </c>
      <c r="B192" s="5"/>
      <c r="C192" s="5"/>
      <c r="D192" s="6"/>
      <c r="E192" s="49"/>
      <c r="F192" s="49"/>
      <c r="G192" s="6"/>
      <c r="H192" s="5"/>
      <c r="I192" s="5"/>
      <c r="J192" s="6"/>
      <c r="K192" s="5"/>
      <c r="L192" s="5"/>
      <c r="M192" s="5"/>
      <c r="N192" s="5"/>
      <c r="O192" s="5"/>
      <c r="P192" s="6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42"/>
      <c r="AB192" s="6"/>
      <c r="AC192" s="5"/>
      <c r="AD192" s="5"/>
    </row>
    <row r="193" spans="1:30" s="7" customFormat="1" ht="12.75">
      <c r="A193" s="4" t="s">
        <v>11</v>
      </c>
      <c r="B193" s="5">
        <v>0</v>
      </c>
      <c r="C193" s="5">
        <v>0</v>
      </c>
      <c r="D193" s="6"/>
      <c r="E193" s="49">
        <v>2</v>
      </c>
      <c r="F193" s="49">
        <v>10</v>
      </c>
      <c r="G193" s="6"/>
      <c r="H193" s="5">
        <v>0</v>
      </c>
      <c r="I193" s="5">
        <v>0</v>
      </c>
      <c r="J193" s="6"/>
      <c r="K193" s="5">
        <v>0</v>
      </c>
      <c r="L193" s="5">
        <v>1</v>
      </c>
      <c r="M193" s="5"/>
      <c r="N193" s="5">
        <v>0</v>
      </c>
      <c r="O193" s="5">
        <v>5</v>
      </c>
      <c r="P193" s="6"/>
      <c r="Q193" s="5">
        <v>10</v>
      </c>
      <c r="R193" s="5">
        <v>54</v>
      </c>
      <c r="S193" s="5"/>
      <c r="T193" s="5">
        <v>0</v>
      </c>
      <c r="U193" s="5">
        <v>0</v>
      </c>
      <c r="V193" s="5"/>
      <c r="W193" s="5">
        <v>1</v>
      </c>
      <c r="X193" s="5">
        <v>1</v>
      </c>
      <c r="Y193" s="5"/>
      <c r="Z193" s="5">
        <v>0</v>
      </c>
      <c r="AA193" s="42">
        <v>0</v>
      </c>
      <c r="AB193" s="6"/>
      <c r="AC193" s="5">
        <f>B193+E193+H193+K193+N193+Q193+W193+Z193+T193</f>
        <v>13</v>
      </c>
      <c r="AD193" s="5">
        <f>C193+F193+I193+L193+O193+R193+X193+AA193+U193</f>
        <v>71</v>
      </c>
    </row>
    <row r="194" spans="1:30" ht="12.75">
      <c r="A194" s="1" t="s">
        <v>30</v>
      </c>
      <c r="B194" s="2"/>
      <c r="C194" s="2"/>
      <c r="D194" s="3"/>
      <c r="E194" s="2"/>
      <c r="F194" s="2"/>
      <c r="G194" s="3"/>
      <c r="H194" s="2"/>
      <c r="I194" s="2"/>
      <c r="J194" s="3"/>
      <c r="K194" s="2"/>
      <c r="L194" s="2"/>
      <c r="M194" s="2"/>
      <c r="N194" s="2"/>
      <c r="O194" s="2"/>
      <c r="P194" s="3"/>
      <c r="Q194" s="2"/>
      <c r="R194" s="2"/>
      <c r="S194" s="2"/>
      <c r="T194" s="2"/>
      <c r="U194" s="2"/>
      <c r="V194" s="2"/>
      <c r="W194" s="2"/>
      <c r="X194" s="2"/>
      <c r="Y194" s="2"/>
      <c r="Z194" s="2"/>
      <c r="AB194" s="3"/>
      <c r="AC194" s="2"/>
      <c r="AD194" s="2"/>
    </row>
    <row r="195" spans="1:30" s="7" customFormat="1" ht="12.75">
      <c r="A195" s="4" t="s">
        <v>11</v>
      </c>
      <c r="B195" s="5">
        <v>0</v>
      </c>
      <c r="C195" s="5">
        <v>0</v>
      </c>
      <c r="D195" s="6"/>
      <c r="E195" s="5">
        <v>0</v>
      </c>
      <c r="F195" s="5">
        <v>8</v>
      </c>
      <c r="G195" s="6"/>
      <c r="H195" s="5">
        <v>0</v>
      </c>
      <c r="I195" s="5">
        <v>0</v>
      </c>
      <c r="J195" s="6"/>
      <c r="K195" s="5">
        <v>0</v>
      </c>
      <c r="L195" s="5">
        <v>1</v>
      </c>
      <c r="M195" s="5"/>
      <c r="N195" s="5">
        <v>0</v>
      </c>
      <c r="O195" s="5">
        <v>0</v>
      </c>
      <c r="P195" s="6"/>
      <c r="Q195" s="5">
        <v>6</v>
      </c>
      <c r="R195" s="5">
        <v>22</v>
      </c>
      <c r="S195" s="5"/>
      <c r="T195" s="5">
        <v>0</v>
      </c>
      <c r="U195" s="5">
        <v>0</v>
      </c>
      <c r="V195" s="5"/>
      <c r="W195" s="5">
        <v>0</v>
      </c>
      <c r="X195" s="5">
        <v>1</v>
      </c>
      <c r="Y195" s="5"/>
      <c r="Z195" s="5">
        <v>0</v>
      </c>
      <c r="AA195" s="42">
        <v>0</v>
      </c>
      <c r="AB195" s="6"/>
      <c r="AC195" s="5">
        <f>B195+E195+H195+K195+N195+Q195+W195+Z195+T195</f>
        <v>6</v>
      </c>
      <c r="AD195" s="5">
        <f>C195+F195+I195+L195+O195+R195+X195+AA195+U195</f>
        <v>32</v>
      </c>
    </row>
    <row r="196" spans="1:30" s="4" customFormat="1" ht="12.75">
      <c r="A196" s="7" t="s">
        <v>107</v>
      </c>
      <c r="B196" s="15">
        <v>0</v>
      </c>
      <c r="C196" s="15">
        <v>0</v>
      </c>
      <c r="D196" s="16"/>
      <c r="E196" s="15">
        <v>0</v>
      </c>
      <c r="F196" s="15">
        <v>0</v>
      </c>
      <c r="G196" s="16"/>
      <c r="H196" s="15">
        <v>0</v>
      </c>
      <c r="I196" s="15">
        <v>0</v>
      </c>
      <c r="J196" s="16"/>
      <c r="K196" s="15">
        <v>0</v>
      </c>
      <c r="L196" s="15">
        <v>0</v>
      </c>
      <c r="M196" s="15"/>
      <c r="N196" s="15">
        <v>0</v>
      </c>
      <c r="O196" s="15">
        <v>0</v>
      </c>
      <c r="P196" s="16"/>
      <c r="Q196" s="15">
        <v>0</v>
      </c>
      <c r="R196" s="15">
        <v>1</v>
      </c>
      <c r="S196" s="15"/>
      <c r="T196" s="5">
        <v>0</v>
      </c>
      <c r="U196" s="5">
        <v>0</v>
      </c>
      <c r="V196" s="15"/>
      <c r="W196" s="15">
        <v>0</v>
      </c>
      <c r="X196" s="15">
        <v>0</v>
      </c>
      <c r="Y196" s="15"/>
      <c r="Z196" s="15">
        <v>0</v>
      </c>
      <c r="AA196" s="32">
        <v>0</v>
      </c>
      <c r="AB196" s="16"/>
      <c r="AC196" s="5">
        <f>B196+E196+H196+K196+N196+Q196+W196+Z196+T196</f>
        <v>0</v>
      </c>
      <c r="AD196" s="5">
        <f>C196+F196+I196+L196+O196+R196+X196+AA196+U196</f>
        <v>1</v>
      </c>
    </row>
    <row r="197" spans="1:30" ht="12.75">
      <c r="A197" s="1" t="s">
        <v>101</v>
      </c>
      <c r="B197" s="2"/>
      <c r="C197" s="2"/>
      <c r="D197" s="3"/>
      <c r="E197" s="2"/>
      <c r="F197" s="2"/>
      <c r="G197" s="3"/>
      <c r="H197" s="2"/>
      <c r="I197" s="2"/>
      <c r="J197" s="3"/>
      <c r="K197" s="2"/>
      <c r="L197" s="2"/>
      <c r="M197" s="2"/>
      <c r="N197" s="2"/>
      <c r="O197" s="2"/>
      <c r="P197" s="3"/>
      <c r="Q197" s="2"/>
      <c r="R197" s="2"/>
      <c r="S197" s="2"/>
      <c r="T197" s="2"/>
      <c r="U197" s="2"/>
      <c r="V197" s="2"/>
      <c r="W197" s="2"/>
      <c r="X197" s="2"/>
      <c r="Y197" s="2"/>
      <c r="Z197" s="2"/>
      <c r="AB197" s="3"/>
      <c r="AC197" s="2"/>
      <c r="AD197" s="2"/>
    </row>
    <row r="198" spans="1:30" s="7" customFormat="1" ht="12.75">
      <c r="A198" s="4" t="s">
        <v>7</v>
      </c>
      <c r="B198" s="5">
        <v>1</v>
      </c>
      <c r="C198" s="5">
        <v>1</v>
      </c>
      <c r="D198" s="6"/>
      <c r="E198" s="5">
        <v>5</v>
      </c>
      <c r="F198" s="5">
        <v>19</v>
      </c>
      <c r="G198" s="6"/>
      <c r="H198" s="5">
        <v>0</v>
      </c>
      <c r="I198" s="5">
        <v>0</v>
      </c>
      <c r="J198" s="6"/>
      <c r="K198" s="5">
        <v>0</v>
      </c>
      <c r="L198" s="5">
        <v>0</v>
      </c>
      <c r="M198" s="5"/>
      <c r="N198" s="5">
        <v>1</v>
      </c>
      <c r="O198" s="5">
        <v>2</v>
      </c>
      <c r="P198" s="6"/>
      <c r="Q198" s="5">
        <v>5</v>
      </c>
      <c r="R198" s="5">
        <v>25</v>
      </c>
      <c r="S198" s="5"/>
      <c r="T198" s="5">
        <v>0</v>
      </c>
      <c r="U198" s="5">
        <v>0</v>
      </c>
      <c r="V198" s="5"/>
      <c r="W198" s="5">
        <v>0</v>
      </c>
      <c r="X198" s="5">
        <v>0</v>
      </c>
      <c r="Y198" s="5"/>
      <c r="Z198" s="5">
        <v>0</v>
      </c>
      <c r="AA198" s="42">
        <v>0</v>
      </c>
      <c r="AB198" s="6"/>
      <c r="AC198" s="5">
        <f>B198+E198+H198+K198+N198+Q198+W198+Z198+T198</f>
        <v>12</v>
      </c>
      <c r="AD198" s="5">
        <f>C198+F198+I198+L198+O198+R198+X198+AA198+U198</f>
        <v>47</v>
      </c>
    </row>
    <row r="199" spans="1:30" ht="12.75">
      <c r="A199" s="1" t="s">
        <v>83</v>
      </c>
      <c r="B199" s="2"/>
      <c r="C199" s="2"/>
      <c r="D199" s="3"/>
      <c r="E199" s="2"/>
      <c r="F199" s="2"/>
      <c r="G199" s="3"/>
      <c r="H199" s="2"/>
      <c r="I199" s="2"/>
      <c r="J199" s="3"/>
      <c r="K199" s="2"/>
      <c r="L199" s="2"/>
      <c r="M199" s="2"/>
      <c r="N199" s="2"/>
      <c r="O199" s="2"/>
      <c r="P199" s="3"/>
      <c r="Q199" s="2"/>
      <c r="R199" s="2"/>
      <c r="S199" s="2"/>
      <c r="T199" s="2"/>
      <c r="U199" s="2"/>
      <c r="V199" s="2"/>
      <c r="W199" s="2"/>
      <c r="X199" s="2"/>
      <c r="Y199" s="2"/>
      <c r="Z199" s="2"/>
      <c r="AB199" s="3"/>
      <c r="AC199" s="2"/>
      <c r="AD199" s="2"/>
    </row>
    <row r="200" spans="1:30" s="7" customFormat="1" ht="12.75">
      <c r="A200" s="4" t="s">
        <v>31</v>
      </c>
      <c r="B200" s="5">
        <v>0</v>
      </c>
      <c r="C200" s="5">
        <v>0</v>
      </c>
      <c r="D200" s="6"/>
      <c r="E200" s="5">
        <v>0</v>
      </c>
      <c r="F200" s="5">
        <v>0</v>
      </c>
      <c r="G200" s="6"/>
      <c r="H200" s="5">
        <v>0</v>
      </c>
      <c r="I200" s="5">
        <v>0</v>
      </c>
      <c r="J200" s="6"/>
      <c r="K200" s="5">
        <v>0</v>
      </c>
      <c r="L200" s="5">
        <v>0</v>
      </c>
      <c r="M200" s="5"/>
      <c r="N200" s="5">
        <v>0</v>
      </c>
      <c r="O200" s="5">
        <v>0</v>
      </c>
      <c r="P200" s="6"/>
      <c r="Q200" s="5">
        <v>0</v>
      </c>
      <c r="R200" s="5">
        <v>0</v>
      </c>
      <c r="S200" s="5"/>
      <c r="T200" s="5">
        <v>0</v>
      </c>
      <c r="U200" s="5">
        <v>0</v>
      </c>
      <c r="V200" s="5"/>
      <c r="W200" s="5">
        <v>0</v>
      </c>
      <c r="X200" s="5">
        <v>0</v>
      </c>
      <c r="Y200" s="5"/>
      <c r="Z200" s="5">
        <v>0</v>
      </c>
      <c r="AA200" s="42">
        <v>0</v>
      </c>
      <c r="AB200" s="6"/>
      <c r="AC200" s="5">
        <f>B200+E200+H200+K200+N200+Q200+W200+Z200+T200</f>
        <v>0</v>
      </c>
      <c r="AD200" s="5">
        <f>C200+F200+I200+L200+O200+R200+X200+AA200+U200</f>
        <v>0</v>
      </c>
    </row>
    <row r="201" spans="1:30" s="7" customFormat="1" ht="12.75">
      <c r="A201" s="4" t="s">
        <v>107</v>
      </c>
      <c r="B201" s="5">
        <v>0</v>
      </c>
      <c r="C201" s="5">
        <v>0</v>
      </c>
      <c r="D201" s="6"/>
      <c r="E201" s="5">
        <v>0</v>
      </c>
      <c r="F201" s="5">
        <v>0</v>
      </c>
      <c r="G201" s="6"/>
      <c r="H201" s="5">
        <v>0</v>
      </c>
      <c r="I201" s="5">
        <v>0</v>
      </c>
      <c r="J201" s="6"/>
      <c r="K201" s="5">
        <v>0</v>
      </c>
      <c r="L201" s="5">
        <v>0</v>
      </c>
      <c r="M201" s="5"/>
      <c r="N201" s="5">
        <v>0</v>
      </c>
      <c r="O201" s="5">
        <v>0</v>
      </c>
      <c r="P201" s="6"/>
      <c r="Q201" s="5">
        <v>0</v>
      </c>
      <c r="R201" s="5">
        <v>0</v>
      </c>
      <c r="S201" s="5"/>
      <c r="T201" s="5">
        <v>0</v>
      </c>
      <c r="U201" s="5">
        <v>0</v>
      </c>
      <c r="V201" s="5"/>
      <c r="W201" s="5">
        <v>0</v>
      </c>
      <c r="X201" s="5">
        <v>0</v>
      </c>
      <c r="Y201" s="5"/>
      <c r="Z201" s="5">
        <v>0</v>
      </c>
      <c r="AA201" s="42">
        <v>0</v>
      </c>
      <c r="AB201" s="6"/>
      <c r="AC201" s="5">
        <f>B201+E201+H201+K201+N201+Q201+W201+Z201+T201</f>
        <v>0</v>
      </c>
      <c r="AD201" s="5">
        <f>C201+F201+I201+L201+O201+R201+X201+AA201+U201</f>
        <v>0</v>
      </c>
    </row>
    <row r="202" spans="1:30" ht="12.75">
      <c r="A202" s="1" t="s">
        <v>32</v>
      </c>
      <c r="B202" s="2"/>
      <c r="C202" s="2"/>
      <c r="D202" s="3"/>
      <c r="E202" s="2"/>
      <c r="F202" s="2"/>
      <c r="G202" s="3"/>
      <c r="H202" s="2"/>
      <c r="I202" s="2"/>
      <c r="J202" s="3"/>
      <c r="K202" s="2"/>
      <c r="L202" s="2"/>
      <c r="M202" s="2"/>
      <c r="N202" s="2"/>
      <c r="O202" s="2"/>
      <c r="P202" s="3"/>
      <c r="Q202" s="2"/>
      <c r="R202" s="2"/>
      <c r="S202" s="2"/>
      <c r="T202" s="2"/>
      <c r="U202" s="2"/>
      <c r="V202" s="2"/>
      <c r="W202" s="2"/>
      <c r="X202" s="2"/>
      <c r="Y202" s="2"/>
      <c r="Z202" s="2"/>
      <c r="AB202" s="3"/>
      <c r="AC202" s="2"/>
      <c r="AD202" s="2"/>
    </row>
    <row r="203" spans="1:30" s="7" customFormat="1" ht="13.5" customHeight="1">
      <c r="A203" s="4" t="s">
        <v>33</v>
      </c>
      <c r="B203" s="5">
        <v>0</v>
      </c>
      <c r="C203" s="5">
        <v>4</v>
      </c>
      <c r="D203" s="6"/>
      <c r="E203" s="5">
        <v>9</v>
      </c>
      <c r="F203" s="5">
        <v>17</v>
      </c>
      <c r="G203" s="6"/>
      <c r="H203" s="5">
        <v>0</v>
      </c>
      <c r="I203" s="5">
        <v>0</v>
      </c>
      <c r="J203" s="6"/>
      <c r="K203" s="5">
        <v>3</v>
      </c>
      <c r="L203" s="5">
        <v>0</v>
      </c>
      <c r="M203" s="5"/>
      <c r="N203" s="5">
        <v>1</v>
      </c>
      <c r="O203" s="5">
        <v>1</v>
      </c>
      <c r="P203" s="6"/>
      <c r="Q203" s="5">
        <v>22</v>
      </c>
      <c r="R203" s="5">
        <v>31</v>
      </c>
      <c r="S203" s="5"/>
      <c r="T203" s="5">
        <v>0</v>
      </c>
      <c r="U203" s="5">
        <v>0</v>
      </c>
      <c r="V203" s="5"/>
      <c r="W203" s="5">
        <v>0</v>
      </c>
      <c r="X203" s="5">
        <v>0</v>
      </c>
      <c r="Y203" s="5"/>
      <c r="Z203" s="5">
        <v>0</v>
      </c>
      <c r="AA203" s="42">
        <v>0</v>
      </c>
      <c r="AB203" s="6"/>
      <c r="AC203" s="5">
        <f>B203+E203+H203+K203+N203+Q203+W203+Z203+T203</f>
        <v>35</v>
      </c>
      <c r="AD203" s="5">
        <f>C203+F203+I203+L203+O203+R203+X203+AA203+U203</f>
        <v>53</v>
      </c>
    </row>
    <row r="204" spans="1:30" ht="12.75">
      <c r="A204" s="1" t="s">
        <v>34</v>
      </c>
      <c r="B204" s="2"/>
      <c r="C204" s="2"/>
      <c r="D204" s="3"/>
      <c r="E204" s="2"/>
      <c r="F204" s="2"/>
      <c r="G204" s="3"/>
      <c r="H204" s="2"/>
      <c r="I204" s="2"/>
      <c r="J204" s="3"/>
      <c r="K204" s="2"/>
      <c r="L204" s="2"/>
      <c r="M204" s="2"/>
      <c r="N204" s="2"/>
      <c r="O204" s="2"/>
      <c r="P204" s="3"/>
      <c r="Q204" s="2"/>
      <c r="R204" s="2"/>
      <c r="S204" s="2"/>
      <c r="T204" s="2"/>
      <c r="U204" s="2"/>
      <c r="V204" s="2"/>
      <c r="W204" s="2"/>
      <c r="X204" s="2"/>
      <c r="Y204" s="2"/>
      <c r="Z204" s="2"/>
      <c r="AB204" s="3"/>
      <c r="AC204" s="2" t="s">
        <v>53</v>
      </c>
      <c r="AD204" s="2" t="s">
        <v>53</v>
      </c>
    </row>
    <row r="205" spans="1:30" s="7" customFormat="1" ht="12.75">
      <c r="A205" s="4" t="s">
        <v>31</v>
      </c>
      <c r="B205" s="5">
        <v>0</v>
      </c>
      <c r="C205" s="5">
        <v>0</v>
      </c>
      <c r="D205" s="6"/>
      <c r="E205" s="5">
        <v>0</v>
      </c>
      <c r="F205" s="5">
        <v>2</v>
      </c>
      <c r="G205" s="6"/>
      <c r="H205" s="5">
        <v>0</v>
      </c>
      <c r="I205" s="5">
        <v>0</v>
      </c>
      <c r="J205" s="6"/>
      <c r="K205" s="5">
        <v>0</v>
      </c>
      <c r="L205" s="5">
        <v>0</v>
      </c>
      <c r="M205" s="5"/>
      <c r="N205" s="5">
        <v>0</v>
      </c>
      <c r="O205" s="5">
        <v>0</v>
      </c>
      <c r="P205" s="6"/>
      <c r="Q205" s="5">
        <v>1</v>
      </c>
      <c r="R205" s="5">
        <v>18</v>
      </c>
      <c r="S205" s="5"/>
      <c r="T205" s="5">
        <v>0</v>
      </c>
      <c r="U205" s="5">
        <v>0</v>
      </c>
      <c r="V205" s="5"/>
      <c r="W205" s="5">
        <v>0</v>
      </c>
      <c r="X205" s="5">
        <v>0</v>
      </c>
      <c r="Y205" s="5"/>
      <c r="Z205" s="5">
        <v>0</v>
      </c>
      <c r="AA205" s="42">
        <v>0</v>
      </c>
      <c r="AB205" s="6"/>
      <c r="AC205" s="5">
        <f>B205+E205+H205+K205+N205+Q205+W205+Z205+T205</f>
        <v>1</v>
      </c>
      <c r="AD205" s="5">
        <f>C205+F205+I205+L205+O205+R205+X205+AA205+U205</f>
        <v>20</v>
      </c>
    </row>
    <row r="206" spans="1:30" s="7" customFormat="1" ht="12.75">
      <c r="A206" s="4" t="s">
        <v>186</v>
      </c>
      <c r="B206" s="5"/>
      <c r="C206" s="5"/>
      <c r="D206" s="6"/>
      <c r="E206" s="5"/>
      <c r="F206" s="5"/>
      <c r="G206" s="6"/>
      <c r="H206" s="5"/>
      <c r="I206" s="5"/>
      <c r="J206" s="6"/>
      <c r="K206" s="5"/>
      <c r="L206" s="5"/>
      <c r="M206" s="5"/>
      <c r="N206" s="5"/>
      <c r="O206" s="5"/>
      <c r="P206" s="6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42"/>
      <c r="AB206" s="6"/>
      <c r="AC206" s="5"/>
      <c r="AD206" s="5"/>
    </row>
    <row r="207" spans="1:30" s="7" customFormat="1" ht="12.75">
      <c r="A207" s="4" t="s">
        <v>142</v>
      </c>
      <c r="B207" s="5"/>
      <c r="C207" s="5"/>
      <c r="D207" s="6"/>
      <c r="E207" s="5"/>
      <c r="F207" s="5"/>
      <c r="G207" s="6"/>
      <c r="H207" s="5">
        <v>0</v>
      </c>
      <c r="I207" s="5">
        <v>0</v>
      </c>
      <c r="J207" s="6"/>
      <c r="K207" s="5">
        <v>0</v>
      </c>
      <c r="L207" s="5">
        <v>0</v>
      </c>
      <c r="M207" s="5"/>
      <c r="N207" s="5">
        <v>0</v>
      </c>
      <c r="O207" s="5">
        <v>0</v>
      </c>
      <c r="P207" s="6"/>
      <c r="Q207" s="5">
        <v>0</v>
      </c>
      <c r="R207" s="5">
        <v>1</v>
      </c>
      <c r="S207" s="5"/>
      <c r="T207" s="5">
        <v>0</v>
      </c>
      <c r="U207" s="5">
        <v>0</v>
      </c>
      <c r="V207" s="5"/>
      <c r="W207" s="5">
        <v>0</v>
      </c>
      <c r="X207" s="5">
        <v>0</v>
      </c>
      <c r="Y207" s="5"/>
      <c r="Z207" s="5">
        <v>0</v>
      </c>
      <c r="AA207" s="42">
        <v>0</v>
      </c>
      <c r="AB207" s="6"/>
      <c r="AC207" s="5">
        <f>B207+E207+H207+K207+N207+Q207+W207+Z207+T207</f>
        <v>0</v>
      </c>
      <c r="AD207" s="5">
        <f>C207+F207+I207+L207+O207+R207+X207+AA207+U207</f>
        <v>1</v>
      </c>
    </row>
    <row r="208" spans="1:30" ht="12.75">
      <c r="A208" s="1" t="s">
        <v>122</v>
      </c>
      <c r="B208" s="2"/>
      <c r="C208" s="2"/>
      <c r="D208" s="3"/>
      <c r="E208" s="2"/>
      <c r="F208" s="2"/>
      <c r="G208" s="3"/>
      <c r="H208" s="2"/>
      <c r="I208" s="2"/>
      <c r="J208" s="3"/>
      <c r="K208" s="2"/>
      <c r="L208" s="2"/>
      <c r="M208" s="2"/>
      <c r="N208" s="2"/>
      <c r="O208" s="2"/>
      <c r="P208" s="3"/>
      <c r="Q208" s="2"/>
      <c r="R208" s="2"/>
      <c r="S208" s="2"/>
      <c r="T208" s="2"/>
      <c r="U208" s="2"/>
      <c r="V208" s="2"/>
      <c r="W208" s="2"/>
      <c r="X208" s="2"/>
      <c r="Y208" s="2"/>
      <c r="Z208" s="2"/>
      <c r="AB208" s="3"/>
      <c r="AC208" s="2"/>
      <c r="AD208" s="2"/>
    </row>
    <row r="209" spans="1:30" s="7" customFormat="1" ht="12.75">
      <c r="A209" s="4" t="s">
        <v>31</v>
      </c>
      <c r="B209" s="5">
        <v>0</v>
      </c>
      <c r="C209" s="5">
        <v>0</v>
      </c>
      <c r="D209" s="6"/>
      <c r="E209" s="5">
        <v>0</v>
      </c>
      <c r="F209" s="5">
        <v>2</v>
      </c>
      <c r="G209" s="6"/>
      <c r="H209" s="5">
        <v>0</v>
      </c>
      <c r="I209" s="5">
        <v>0</v>
      </c>
      <c r="J209" s="6"/>
      <c r="K209" s="5">
        <v>0</v>
      </c>
      <c r="L209" s="5">
        <v>1</v>
      </c>
      <c r="M209" s="5"/>
      <c r="N209" s="5">
        <v>0</v>
      </c>
      <c r="O209" s="5">
        <v>0</v>
      </c>
      <c r="P209" s="6"/>
      <c r="Q209" s="5">
        <v>4</v>
      </c>
      <c r="R209" s="5">
        <v>12</v>
      </c>
      <c r="S209" s="5"/>
      <c r="T209" s="5">
        <v>0</v>
      </c>
      <c r="U209" s="5">
        <v>0</v>
      </c>
      <c r="V209" s="5"/>
      <c r="W209" s="5">
        <v>0</v>
      </c>
      <c r="X209" s="5">
        <v>0</v>
      </c>
      <c r="Y209" s="5"/>
      <c r="Z209" s="5">
        <v>0</v>
      </c>
      <c r="AA209" s="42">
        <v>0</v>
      </c>
      <c r="AB209" s="6"/>
      <c r="AC209" s="5">
        <f>B209+E209+H209+K209+N209+Q209+W209+Z209+T209</f>
        <v>4</v>
      </c>
      <c r="AD209" s="5">
        <f>C209+F209+I209+L209+O209+R209+X209+AA209+U209</f>
        <v>15</v>
      </c>
    </row>
    <row r="210" spans="1:30" s="7" customFormat="1" ht="12.75">
      <c r="A210" s="4" t="s">
        <v>142</v>
      </c>
      <c r="B210" s="5">
        <v>0</v>
      </c>
      <c r="C210" s="5">
        <v>1</v>
      </c>
      <c r="D210" s="6"/>
      <c r="E210" s="5">
        <v>1</v>
      </c>
      <c r="F210" s="5">
        <v>2</v>
      </c>
      <c r="G210" s="6"/>
      <c r="H210" s="5">
        <v>0</v>
      </c>
      <c r="I210" s="5">
        <v>0</v>
      </c>
      <c r="J210" s="6"/>
      <c r="K210" s="5">
        <v>0</v>
      </c>
      <c r="L210" s="5">
        <v>0</v>
      </c>
      <c r="M210" s="5"/>
      <c r="N210" s="5">
        <v>0</v>
      </c>
      <c r="O210" s="5">
        <v>1</v>
      </c>
      <c r="P210" s="6"/>
      <c r="Q210" s="5">
        <v>7</v>
      </c>
      <c r="R210" s="5">
        <v>12</v>
      </c>
      <c r="S210" s="5"/>
      <c r="T210" s="5">
        <v>0</v>
      </c>
      <c r="U210" s="5">
        <v>0</v>
      </c>
      <c r="V210" s="5"/>
      <c r="W210" s="5">
        <v>0</v>
      </c>
      <c r="X210" s="5">
        <v>0</v>
      </c>
      <c r="Y210" s="5"/>
      <c r="Z210" s="5">
        <v>0</v>
      </c>
      <c r="AA210" s="42">
        <v>1</v>
      </c>
      <c r="AB210" s="6"/>
      <c r="AC210" s="5">
        <f>B210+E210+H210+K210+N210+Q210+W210+Z210+T210</f>
        <v>8</v>
      </c>
      <c r="AD210" s="5">
        <f>C210+F210+I210+L210+O210+R210+X210+AA210+U210</f>
        <v>17</v>
      </c>
    </row>
    <row r="211" spans="1:30" ht="12.75">
      <c r="A211" s="1" t="s">
        <v>123</v>
      </c>
      <c r="B211" s="2"/>
      <c r="C211" s="2"/>
      <c r="D211" s="3"/>
      <c r="E211" s="2"/>
      <c r="F211" s="2"/>
      <c r="G211" s="3"/>
      <c r="H211" s="2"/>
      <c r="I211" s="2"/>
      <c r="J211" s="3"/>
      <c r="K211" s="2"/>
      <c r="L211" s="2"/>
      <c r="M211" s="2"/>
      <c r="N211" s="2"/>
      <c r="O211" s="2"/>
      <c r="P211" s="3"/>
      <c r="Q211" s="2"/>
      <c r="R211" s="2"/>
      <c r="S211" s="2"/>
      <c r="T211" s="2"/>
      <c r="U211" s="2"/>
      <c r="V211" s="2"/>
      <c r="W211" s="2"/>
      <c r="X211" s="2"/>
      <c r="Y211" s="2"/>
      <c r="Z211" s="2"/>
      <c r="AB211" s="3"/>
      <c r="AC211" s="2"/>
      <c r="AD211" s="2"/>
    </row>
    <row r="212" spans="1:30" s="7" customFormat="1" ht="12.75">
      <c r="A212" s="4" t="s">
        <v>31</v>
      </c>
      <c r="B212" s="5">
        <v>0</v>
      </c>
      <c r="C212" s="5">
        <v>0</v>
      </c>
      <c r="D212" s="6"/>
      <c r="E212" s="5">
        <v>0</v>
      </c>
      <c r="F212" s="5">
        <v>7</v>
      </c>
      <c r="G212" s="6"/>
      <c r="H212" s="5">
        <v>0</v>
      </c>
      <c r="I212" s="5">
        <v>0</v>
      </c>
      <c r="J212" s="6"/>
      <c r="K212" s="5">
        <v>0</v>
      </c>
      <c r="L212" s="5">
        <v>0</v>
      </c>
      <c r="M212" s="5"/>
      <c r="N212" s="5">
        <v>0</v>
      </c>
      <c r="O212" s="5">
        <v>2</v>
      </c>
      <c r="P212" s="6"/>
      <c r="Q212" s="5">
        <v>3</v>
      </c>
      <c r="R212" s="5">
        <v>37</v>
      </c>
      <c r="S212" s="5"/>
      <c r="T212" s="5">
        <v>0</v>
      </c>
      <c r="U212" s="5">
        <v>0</v>
      </c>
      <c r="V212" s="5"/>
      <c r="W212" s="5">
        <v>0</v>
      </c>
      <c r="X212" s="5">
        <v>1</v>
      </c>
      <c r="Y212" s="5"/>
      <c r="Z212" s="5">
        <v>0</v>
      </c>
      <c r="AA212" s="42">
        <v>0</v>
      </c>
      <c r="AB212" s="6"/>
      <c r="AC212" s="5">
        <f>B212+E212+H212+K212+N212+Q212+W212+Z212+T212</f>
        <v>3</v>
      </c>
      <c r="AD212" s="5">
        <f>C212+F212+I212+L212+O212+R212+X212+AA212+U212</f>
        <v>47</v>
      </c>
    </row>
    <row r="213" spans="1:30" s="7" customFormat="1" ht="12.75">
      <c r="A213" s="44" t="s">
        <v>178</v>
      </c>
      <c r="B213" s="5"/>
      <c r="C213" s="5"/>
      <c r="D213" s="6"/>
      <c r="E213" s="5"/>
      <c r="F213" s="5"/>
      <c r="G213" s="6"/>
      <c r="H213" s="5"/>
      <c r="I213" s="5"/>
      <c r="J213" s="6"/>
      <c r="K213" s="5"/>
      <c r="L213" s="5"/>
      <c r="M213" s="5"/>
      <c r="N213" s="5"/>
      <c r="O213" s="5"/>
      <c r="P213" s="6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42"/>
      <c r="AB213" s="6"/>
      <c r="AC213" s="5"/>
      <c r="AD213" s="5"/>
    </row>
    <row r="214" spans="1:30" s="7" customFormat="1" ht="12.75">
      <c r="A214" s="4" t="s">
        <v>142</v>
      </c>
      <c r="B214" s="5">
        <v>0</v>
      </c>
      <c r="C214" s="5">
        <v>0</v>
      </c>
      <c r="D214" s="6"/>
      <c r="E214" s="5">
        <v>0</v>
      </c>
      <c r="F214" s="5">
        <v>1</v>
      </c>
      <c r="G214" s="6"/>
      <c r="H214" s="5">
        <v>0</v>
      </c>
      <c r="I214" s="5">
        <v>0</v>
      </c>
      <c r="J214" s="6"/>
      <c r="K214" s="5">
        <v>0</v>
      </c>
      <c r="L214" s="5">
        <v>0</v>
      </c>
      <c r="M214" s="5"/>
      <c r="N214" s="5">
        <v>0</v>
      </c>
      <c r="O214" s="5">
        <v>0</v>
      </c>
      <c r="P214" s="6"/>
      <c r="Q214" s="5">
        <v>0</v>
      </c>
      <c r="R214" s="5">
        <v>4</v>
      </c>
      <c r="S214" s="5"/>
      <c r="T214" s="5">
        <v>0</v>
      </c>
      <c r="U214" s="5">
        <v>0</v>
      </c>
      <c r="V214" s="5"/>
      <c r="W214" s="5">
        <v>0</v>
      </c>
      <c r="X214" s="5">
        <v>0</v>
      </c>
      <c r="Y214" s="5"/>
      <c r="Z214" s="5">
        <v>0</v>
      </c>
      <c r="AA214" s="42">
        <v>0</v>
      </c>
      <c r="AB214" s="6"/>
      <c r="AC214" s="5">
        <f>B214+E214+H214+K214+N214+Q214+W214+Z214+T214</f>
        <v>0</v>
      </c>
      <c r="AD214" s="5">
        <f>C214+F214+I214+L214+O214+R214+X214+AA214+U214</f>
        <v>5</v>
      </c>
    </row>
    <row r="215" spans="1:30" ht="12.75">
      <c r="A215" s="1" t="s">
        <v>92</v>
      </c>
      <c r="B215" s="2"/>
      <c r="C215" s="2"/>
      <c r="D215" s="3"/>
      <c r="E215" s="2"/>
      <c r="F215" s="2"/>
      <c r="G215" s="3"/>
      <c r="H215" s="2"/>
      <c r="I215" s="2"/>
      <c r="J215" s="3"/>
      <c r="K215" s="2"/>
      <c r="L215" s="2"/>
      <c r="M215" s="2"/>
      <c r="N215" s="2"/>
      <c r="O215" s="2"/>
      <c r="P215" s="3"/>
      <c r="Q215" s="2"/>
      <c r="R215" s="2"/>
      <c r="S215" s="2"/>
      <c r="T215" s="2"/>
      <c r="U215" s="2"/>
      <c r="V215" s="2"/>
      <c r="W215" s="2"/>
      <c r="X215" s="2"/>
      <c r="Y215" s="2"/>
      <c r="Z215" s="2"/>
      <c r="AB215" s="3"/>
      <c r="AC215" s="2"/>
      <c r="AD215" s="2"/>
    </row>
    <row r="216" spans="1:30" s="7" customFormat="1" ht="12.75">
      <c r="A216" s="4" t="s">
        <v>31</v>
      </c>
      <c r="B216" s="5">
        <v>0</v>
      </c>
      <c r="C216" s="5">
        <v>0</v>
      </c>
      <c r="D216" s="6"/>
      <c r="E216" s="5">
        <v>0</v>
      </c>
      <c r="F216" s="5">
        <v>3</v>
      </c>
      <c r="G216" s="6"/>
      <c r="H216" s="5">
        <v>0</v>
      </c>
      <c r="I216" s="5">
        <v>0</v>
      </c>
      <c r="J216" s="6"/>
      <c r="K216" s="5">
        <v>0</v>
      </c>
      <c r="L216" s="5">
        <v>0</v>
      </c>
      <c r="M216" s="5"/>
      <c r="N216" s="5">
        <v>0</v>
      </c>
      <c r="O216" s="5">
        <v>0</v>
      </c>
      <c r="P216" s="6"/>
      <c r="Q216" s="5">
        <v>0</v>
      </c>
      <c r="R216" s="5">
        <v>22</v>
      </c>
      <c r="S216" s="5"/>
      <c r="T216" s="5">
        <v>0</v>
      </c>
      <c r="U216" s="5">
        <v>0</v>
      </c>
      <c r="V216" s="5"/>
      <c r="W216" s="5">
        <v>1</v>
      </c>
      <c r="X216" s="5">
        <v>0</v>
      </c>
      <c r="Y216" s="5"/>
      <c r="Z216" s="5">
        <v>0</v>
      </c>
      <c r="AA216" s="42">
        <v>1</v>
      </c>
      <c r="AB216" s="6"/>
      <c r="AC216" s="5">
        <f>B216+E216+H216+K216+N216+Q216+W216+Z216+T216</f>
        <v>1</v>
      </c>
      <c r="AD216" s="5">
        <f>C216+F216+I216+L216+O216+R216+X216+AA216+U216</f>
        <v>26</v>
      </c>
    </row>
    <row r="217" spans="1:30" ht="12.75">
      <c r="A217" s="1" t="s">
        <v>35</v>
      </c>
      <c r="B217" s="2"/>
      <c r="C217" s="2"/>
      <c r="D217" s="3"/>
      <c r="E217" s="2"/>
      <c r="F217" s="2"/>
      <c r="G217" s="3"/>
      <c r="H217" s="2"/>
      <c r="I217" s="2"/>
      <c r="J217" s="3"/>
      <c r="K217" s="2"/>
      <c r="L217" s="2"/>
      <c r="M217" s="2"/>
      <c r="N217" s="2"/>
      <c r="O217" s="2"/>
      <c r="P217" s="3"/>
      <c r="Q217" s="2"/>
      <c r="R217" s="2"/>
      <c r="S217" s="2"/>
      <c r="T217" s="2"/>
      <c r="U217" s="2"/>
      <c r="V217" s="2"/>
      <c r="W217" s="2"/>
      <c r="X217" s="2"/>
      <c r="Y217" s="2"/>
      <c r="Z217" s="2"/>
      <c r="AB217" s="3"/>
      <c r="AC217" s="2"/>
      <c r="AD217" s="2"/>
    </row>
    <row r="218" spans="1:30" s="7" customFormat="1" ht="12.75">
      <c r="A218" s="4" t="s">
        <v>151</v>
      </c>
      <c r="B218" s="5">
        <v>0</v>
      </c>
      <c r="C218" s="5">
        <v>0</v>
      </c>
      <c r="D218" s="6"/>
      <c r="E218" s="5">
        <v>2</v>
      </c>
      <c r="F218" s="5">
        <v>8</v>
      </c>
      <c r="G218" s="6"/>
      <c r="H218" s="5">
        <v>0</v>
      </c>
      <c r="I218" s="5">
        <v>0</v>
      </c>
      <c r="J218" s="6"/>
      <c r="K218" s="5">
        <v>0</v>
      </c>
      <c r="L218" s="5">
        <v>0</v>
      </c>
      <c r="M218" s="5"/>
      <c r="N218" s="5">
        <v>0</v>
      </c>
      <c r="O218" s="5">
        <v>1</v>
      </c>
      <c r="P218" s="6"/>
      <c r="Q218" s="5">
        <v>19</v>
      </c>
      <c r="R218" s="5">
        <v>36</v>
      </c>
      <c r="S218" s="5"/>
      <c r="T218" s="5">
        <v>0</v>
      </c>
      <c r="U218" s="5">
        <v>0</v>
      </c>
      <c r="V218" s="5"/>
      <c r="W218" s="5">
        <v>0</v>
      </c>
      <c r="X218" s="5">
        <v>0</v>
      </c>
      <c r="Y218" s="5"/>
      <c r="Z218" s="5">
        <v>0</v>
      </c>
      <c r="AA218" s="42">
        <v>0</v>
      </c>
      <c r="AB218" s="6"/>
      <c r="AC218" s="5">
        <f>B218+E218+H218+K218+N218+Q218+W218+Z218+T218</f>
        <v>21</v>
      </c>
      <c r="AD218" s="5">
        <f>C218+F218+I218+L218+O218+R218+X218+AA218+U218</f>
        <v>45</v>
      </c>
    </row>
    <row r="219" spans="1:30" s="7" customFormat="1" ht="12.75">
      <c r="A219" s="4" t="s">
        <v>107</v>
      </c>
      <c r="B219" s="5">
        <v>0</v>
      </c>
      <c r="C219" s="5">
        <v>1</v>
      </c>
      <c r="D219" s="6"/>
      <c r="E219" s="5">
        <v>2</v>
      </c>
      <c r="F219" s="5">
        <v>9</v>
      </c>
      <c r="G219" s="6"/>
      <c r="H219" s="5">
        <v>0</v>
      </c>
      <c r="I219" s="5">
        <v>0</v>
      </c>
      <c r="J219" s="6"/>
      <c r="K219" s="5">
        <v>0</v>
      </c>
      <c r="L219" s="5">
        <v>0</v>
      </c>
      <c r="M219" s="5"/>
      <c r="N219" s="5">
        <v>0</v>
      </c>
      <c r="O219" s="5">
        <v>2</v>
      </c>
      <c r="P219" s="6"/>
      <c r="Q219" s="5">
        <v>5</v>
      </c>
      <c r="R219" s="5">
        <v>24</v>
      </c>
      <c r="S219" s="5"/>
      <c r="T219" s="5">
        <v>0</v>
      </c>
      <c r="U219" s="5">
        <v>0</v>
      </c>
      <c r="V219" s="5"/>
      <c r="W219" s="5">
        <v>0</v>
      </c>
      <c r="X219" s="5">
        <v>0</v>
      </c>
      <c r="Y219" s="5"/>
      <c r="Z219" s="5">
        <v>0</v>
      </c>
      <c r="AA219" s="42">
        <v>0</v>
      </c>
      <c r="AB219" s="6"/>
      <c r="AC219" s="5">
        <f>B219+E219+H219+K219+N219+Q219+W219+Z219+T219</f>
        <v>7</v>
      </c>
      <c r="AD219" s="5">
        <f>C219+F219+I219+L219+O219+R219+X219+AA219+U219</f>
        <v>36</v>
      </c>
    </row>
    <row r="220" spans="1:30" ht="12.75">
      <c r="A220" s="1" t="s">
        <v>36</v>
      </c>
      <c r="B220" s="2"/>
      <c r="C220" s="2"/>
      <c r="D220" s="3"/>
      <c r="E220" s="2"/>
      <c r="F220" s="2"/>
      <c r="G220" s="3"/>
      <c r="H220" s="2"/>
      <c r="I220" s="2"/>
      <c r="J220" s="3"/>
      <c r="K220" s="2"/>
      <c r="L220" s="2"/>
      <c r="M220" s="2"/>
      <c r="N220" s="2"/>
      <c r="O220" s="2"/>
      <c r="P220" s="3"/>
      <c r="Q220" s="2"/>
      <c r="R220" s="2"/>
      <c r="S220" s="2"/>
      <c r="T220" s="2"/>
      <c r="U220" s="2"/>
      <c r="V220" s="2"/>
      <c r="W220" s="2"/>
      <c r="X220" s="2"/>
      <c r="Y220" s="2"/>
      <c r="Z220" s="2"/>
      <c r="AB220" s="3"/>
      <c r="AC220" s="2"/>
      <c r="AD220" s="2"/>
    </row>
    <row r="221" spans="1:30" s="7" customFormat="1" ht="12.75">
      <c r="A221" s="4" t="s">
        <v>31</v>
      </c>
      <c r="B221" s="5">
        <v>0</v>
      </c>
      <c r="C221" s="5">
        <v>0</v>
      </c>
      <c r="D221" s="6"/>
      <c r="E221" s="5">
        <v>0</v>
      </c>
      <c r="F221" s="5">
        <v>0</v>
      </c>
      <c r="G221" s="6"/>
      <c r="H221" s="5">
        <v>0</v>
      </c>
      <c r="I221" s="5">
        <v>0</v>
      </c>
      <c r="J221" s="6"/>
      <c r="K221" s="5">
        <v>0</v>
      </c>
      <c r="L221" s="5">
        <v>0</v>
      </c>
      <c r="M221" s="5"/>
      <c r="N221" s="5">
        <v>0</v>
      </c>
      <c r="O221" s="5">
        <v>1</v>
      </c>
      <c r="P221" s="6"/>
      <c r="Q221" s="5">
        <v>2</v>
      </c>
      <c r="R221" s="5">
        <v>17</v>
      </c>
      <c r="S221" s="5"/>
      <c r="T221" s="5">
        <v>0</v>
      </c>
      <c r="U221" s="5">
        <v>0</v>
      </c>
      <c r="V221" s="5"/>
      <c r="W221" s="5">
        <v>0</v>
      </c>
      <c r="X221" s="5">
        <v>0</v>
      </c>
      <c r="Y221" s="5"/>
      <c r="Z221" s="5">
        <v>0</v>
      </c>
      <c r="AA221" s="42">
        <v>0</v>
      </c>
      <c r="AB221" s="6"/>
      <c r="AC221" s="5">
        <f>B221+E221+H221+K221+N221+Q221+W221+Z221+T221</f>
        <v>2</v>
      </c>
      <c r="AD221" s="5">
        <f>C221+F221+I221+L221+O221+R221+X221+AA221+U221</f>
        <v>18</v>
      </c>
    </row>
    <row r="222" spans="1:30" s="4" customFormat="1" ht="12.75">
      <c r="A222" s="7" t="s">
        <v>7</v>
      </c>
      <c r="B222" s="15">
        <v>0</v>
      </c>
      <c r="C222" s="15">
        <v>1</v>
      </c>
      <c r="D222" s="16"/>
      <c r="E222" s="15">
        <v>0</v>
      </c>
      <c r="F222" s="15">
        <v>1</v>
      </c>
      <c r="G222" s="16"/>
      <c r="H222" s="15">
        <v>0</v>
      </c>
      <c r="I222" s="15">
        <v>0</v>
      </c>
      <c r="J222" s="16"/>
      <c r="K222" s="15">
        <v>0</v>
      </c>
      <c r="L222" s="15">
        <v>0</v>
      </c>
      <c r="M222" s="15"/>
      <c r="N222" s="15">
        <v>0</v>
      </c>
      <c r="O222" s="15">
        <v>0</v>
      </c>
      <c r="P222" s="16"/>
      <c r="Q222" s="15">
        <v>3</v>
      </c>
      <c r="R222" s="15">
        <v>15</v>
      </c>
      <c r="S222" s="15"/>
      <c r="T222" s="5">
        <v>0</v>
      </c>
      <c r="U222" s="5">
        <v>0</v>
      </c>
      <c r="V222" s="15"/>
      <c r="W222" s="15">
        <v>0</v>
      </c>
      <c r="X222" s="15">
        <v>0</v>
      </c>
      <c r="Y222" s="15"/>
      <c r="Z222" s="15">
        <v>0</v>
      </c>
      <c r="AA222" s="32">
        <v>0</v>
      </c>
      <c r="AB222" s="16"/>
      <c r="AC222" s="5">
        <f>B222+E222+H222+K222+N222+Q222+W222+Z222+T222</f>
        <v>3</v>
      </c>
      <c r="AD222" s="5">
        <f>C222+F222+I222+L222+O222+R222+X222+AA222+U222</f>
        <v>17</v>
      </c>
    </row>
    <row r="223" spans="1:30" ht="12.75">
      <c r="A223" s="1" t="s">
        <v>140</v>
      </c>
      <c r="B223" s="2"/>
      <c r="C223" s="2"/>
      <c r="D223" s="3"/>
      <c r="E223" s="2"/>
      <c r="F223" s="2"/>
      <c r="G223" s="3"/>
      <c r="H223" s="2"/>
      <c r="I223" s="2"/>
      <c r="J223" s="3"/>
      <c r="K223" s="2"/>
      <c r="L223" s="2"/>
      <c r="M223" s="2"/>
      <c r="N223" s="2"/>
      <c r="O223" s="2"/>
      <c r="P223" s="3"/>
      <c r="Q223" s="2"/>
      <c r="R223" s="2"/>
      <c r="S223" s="2"/>
      <c r="T223" s="2"/>
      <c r="U223" s="2"/>
      <c r="V223" s="2"/>
      <c r="W223" s="2"/>
      <c r="X223" s="2"/>
      <c r="Y223" s="2"/>
      <c r="Z223" s="2"/>
      <c r="AB223" s="3"/>
      <c r="AC223" s="2"/>
      <c r="AD223" s="2"/>
    </row>
    <row r="224" spans="1:30" s="7" customFormat="1" ht="12.75">
      <c r="A224" s="4" t="s">
        <v>72</v>
      </c>
      <c r="B224" s="5">
        <v>0</v>
      </c>
      <c r="C224" s="5">
        <v>0</v>
      </c>
      <c r="D224" s="6"/>
      <c r="E224" s="5">
        <v>1</v>
      </c>
      <c r="F224" s="5">
        <v>2</v>
      </c>
      <c r="G224" s="6"/>
      <c r="H224" s="5">
        <v>0</v>
      </c>
      <c r="I224" s="5">
        <v>0</v>
      </c>
      <c r="J224" s="6"/>
      <c r="K224" s="5">
        <v>0</v>
      </c>
      <c r="L224" s="5">
        <v>1</v>
      </c>
      <c r="M224" s="5"/>
      <c r="N224" s="5">
        <v>0</v>
      </c>
      <c r="O224" s="5">
        <v>1</v>
      </c>
      <c r="P224" s="6"/>
      <c r="Q224" s="5">
        <v>2</v>
      </c>
      <c r="R224" s="5">
        <v>59</v>
      </c>
      <c r="S224" s="5"/>
      <c r="T224" s="5">
        <v>0</v>
      </c>
      <c r="U224" s="5">
        <v>0</v>
      </c>
      <c r="V224" s="5"/>
      <c r="W224" s="5">
        <v>0</v>
      </c>
      <c r="X224" s="5">
        <v>0</v>
      </c>
      <c r="Y224" s="5"/>
      <c r="Z224" s="5">
        <v>0</v>
      </c>
      <c r="AA224" s="42">
        <v>0</v>
      </c>
      <c r="AB224" s="6"/>
      <c r="AC224" s="5">
        <f>B224+E224+H224+K224+N224+Q224+W224+Z224+T224</f>
        <v>3</v>
      </c>
      <c r="AD224" s="5">
        <f>C224+F224+I224+L224+O224+R224+X224+AA224+U224</f>
        <v>63</v>
      </c>
    </row>
    <row r="225" spans="1:30" ht="12.75">
      <c r="A225" s="1" t="s">
        <v>93</v>
      </c>
      <c r="B225" s="2"/>
      <c r="C225" s="2"/>
      <c r="D225" s="3"/>
      <c r="E225" s="2"/>
      <c r="F225" s="2"/>
      <c r="G225" s="3"/>
      <c r="H225" s="2"/>
      <c r="I225" s="2"/>
      <c r="J225" s="3"/>
      <c r="K225" s="2"/>
      <c r="L225" s="2"/>
      <c r="M225" s="2"/>
      <c r="N225" s="2"/>
      <c r="O225" s="2"/>
      <c r="P225" s="3"/>
      <c r="Q225" s="2"/>
      <c r="R225" s="2"/>
      <c r="S225" s="2"/>
      <c r="T225" s="2"/>
      <c r="U225" s="2"/>
      <c r="V225" s="2"/>
      <c r="W225" s="2"/>
      <c r="X225" s="2"/>
      <c r="Y225" s="2"/>
      <c r="Z225" s="2"/>
      <c r="AB225" s="3"/>
      <c r="AC225" s="2"/>
      <c r="AD225" s="2"/>
    </row>
    <row r="226" spans="1:30" s="7" customFormat="1" ht="12.75">
      <c r="A226" s="4" t="s">
        <v>72</v>
      </c>
      <c r="B226" s="5">
        <v>0</v>
      </c>
      <c r="C226" s="5">
        <v>0</v>
      </c>
      <c r="D226" s="6"/>
      <c r="E226" s="5">
        <v>0</v>
      </c>
      <c r="F226" s="5">
        <v>0</v>
      </c>
      <c r="G226" s="6"/>
      <c r="H226" s="5">
        <v>0</v>
      </c>
      <c r="I226" s="5">
        <v>0</v>
      </c>
      <c r="J226" s="6"/>
      <c r="K226" s="5">
        <v>0</v>
      </c>
      <c r="L226" s="5">
        <v>0</v>
      </c>
      <c r="M226" s="5"/>
      <c r="N226" s="5">
        <v>0</v>
      </c>
      <c r="O226" s="5">
        <v>0</v>
      </c>
      <c r="P226" s="6"/>
      <c r="Q226" s="5">
        <v>0</v>
      </c>
      <c r="R226" s="5">
        <v>0</v>
      </c>
      <c r="S226" s="5"/>
      <c r="T226" s="5">
        <v>0</v>
      </c>
      <c r="U226" s="5">
        <v>0</v>
      </c>
      <c r="V226" s="5"/>
      <c r="W226" s="5">
        <v>0</v>
      </c>
      <c r="X226" s="5">
        <v>0</v>
      </c>
      <c r="Y226" s="5"/>
      <c r="Z226" s="5">
        <v>0</v>
      </c>
      <c r="AA226" s="42">
        <v>0</v>
      </c>
      <c r="AB226" s="6"/>
      <c r="AC226" s="5">
        <f>B226+E226+H226+K226+N226+Q226+W226+Z226+T226</f>
        <v>0</v>
      </c>
      <c r="AD226" s="5">
        <f>C226+F226+I226+L226+O226+R226+X226+AA226+U226</f>
        <v>0</v>
      </c>
    </row>
    <row r="227" spans="1:30" ht="12.75">
      <c r="A227" s="1" t="s">
        <v>141</v>
      </c>
      <c r="B227" s="2"/>
      <c r="C227" s="2"/>
      <c r="D227" s="3"/>
      <c r="E227" s="2"/>
      <c r="F227" s="2"/>
      <c r="G227" s="3"/>
      <c r="H227" s="2"/>
      <c r="I227" s="2"/>
      <c r="J227" s="3"/>
      <c r="K227" s="2"/>
      <c r="L227" s="2"/>
      <c r="M227" s="2"/>
      <c r="N227" s="2"/>
      <c r="O227" s="2"/>
      <c r="P227" s="3"/>
      <c r="Q227" s="2"/>
      <c r="R227" s="2"/>
      <c r="S227" s="2"/>
      <c r="T227" s="2"/>
      <c r="U227" s="2"/>
      <c r="V227" s="2"/>
      <c r="W227" s="2"/>
      <c r="X227" s="2"/>
      <c r="Y227" s="2"/>
      <c r="Z227" s="2"/>
      <c r="AB227" s="3"/>
      <c r="AC227" s="2"/>
      <c r="AD227" s="2"/>
    </row>
    <row r="228" spans="1:30" s="7" customFormat="1" ht="12.75">
      <c r="A228" s="4" t="s">
        <v>72</v>
      </c>
      <c r="B228" s="5">
        <v>0</v>
      </c>
      <c r="C228" s="5">
        <v>0</v>
      </c>
      <c r="D228" s="6"/>
      <c r="E228" s="5">
        <v>0</v>
      </c>
      <c r="F228" s="5">
        <v>0</v>
      </c>
      <c r="G228" s="6"/>
      <c r="H228" s="5">
        <v>0</v>
      </c>
      <c r="I228" s="5">
        <v>0</v>
      </c>
      <c r="J228" s="6"/>
      <c r="K228" s="5">
        <v>0</v>
      </c>
      <c r="L228" s="5">
        <v>0</v>
      </c>
      <c r="M228" s="5"/>
      <c r="N228" s="5">
        <v>0</v>
      </c>
      <c r="O228" s="5">
        <v>0</v>
      </c>
      <c r="P228" s="6"/>
      <c r="Q228" s="5">
        <v>0</v>
      </c>
      <c r="R228" s="5">
        <v>0</v>
      </c>
      <c r="S228" s="5"/>
      <c r="T228" s="5">
        <v>0</v>
      </c>
      <c r="U228" s="5">
        <v>0</v>
      </c>
      <c r="V228" s="5"/>
      <c r="W228" s="5">
        <v>0</v>
      </c>
      <c r="X228" s="5">
        <v>0</v>
      </c>
      <c r="Y228" s="5"/>
      <c r="Z228" s="5">
        <v>0</v>
      </c>
      <c r="AA228" s="42">
        <v>0</v>
      </c>
      <c r="AB228" s="6"/>
      <c r="AC228" s="5">
        <f>B228+E228+H228+K228+N228+Q228+W228+Z228+T228</f>
        <v>0</v>
      </c>
      <c r="AD228" s="5">
        <f>C228+F228+I228+L228+O228+R228+X228+AA228+U228</f>
        <v>0</v>
      </c>
    </row>
    <row r="229" spans="1:30" ht="12.75">
      <c r="A229" s="1" t="s">
        <v>115</v>
      </c>
      <c r="B229" s="2"/>
      <c r="C229" s="2"/>
      <c r="D229" s="3"/>
      <c r="E229" s="2"/>
      <c r="F229" s="2"/>
      <c r="G229" s="3"/>
      <c r="H229" s="2"/>
      <c r="I229" s="2"/>
      <c r="J229" s="3"/>
      <c r="K229" s="2"/>
      <c r="L229" s="2"/>
      <c r="M229" s="2"/>
      <c r="N229" s="2"/>
      <c r="O229" s="2"/>
      <c r="P229" s="3"/>
      <c r="Q229" s="2"/>
      <c r="R229" s="2"/>
      <c r="S229" s="2"/>
      <c r="T229" s="2"/>
      <c r="U229" s="2"/>
      <c r="V229" s="2"/>
      <c r="W229" s="2"/>
      <c r="X229" s="2"/>
      <c r="Y229" s="2"/>
      <c r="Z229" s="2"/>
      <c r="AB229" s="3"/>
      <c r="AC229" s="2"/>
      <c r="AD229" s="2"/>
    </row>
    <row r="230" spans="1:30" ht="12.75">
      <c r="A230" s="1" t="s">
        <v>143</v>
      </c>
      <c r="B230" s="2"/>
      <c r="C230" s="2"/>
      <c r="D230" s="3"/>
      <c r="E230" s="2"/>
      <c r="F230" s="2"/>
      <c r="G230" s="3"/>
      <c r="H230" s="2"/>
      <c r="I230" s="2"/>
      <c r="J230" s="3"/>
      <c r="K230" s="2"/>
      <c r="L230" s="2"/>
      <c r="M230" s="2"/>
      <c r="N230" s="2"/>
      <c r="O230" s="2"/>
      <c r="P230" s="3"/>
      <c r="Q230" s="2"/>
      <c r="R230" s="2"/>
      <c r="S230" s="2"/>
      <c r="T230" s="2"/>
      <c r="U230" s="2"/>
      <c r="V230" s="2"/>
      <c r="W230" s="2"/>
      <c r="X230" s="2"/>
      <c r="Y230" s="2"/>
      <c r="Z230" s="2"/>
      <c r="AB230" s="3"/>
      <c r="AC230" s="2"/>
      <c r="AD230" s="2"/>
    </row>
    <row r="231" spans="1:30" s="7" customFormat="1" ht="12.75">
      <c r="A231" s="4" t="s">
        <v>94</v>
      </c>
      <c r="B231" s="5">
        <v>0</v>
      </c>
      <c r="C231" s="5">
        <v>0</v>
      </c>
      <c r="D231" s="6"/>
      <c r="E231" s="5">
        <v>0</v>
      </c>
      <c r="F231" s="5">
        <v>0</v>
      </c>
      <c r="G231" s="6"/>
      <c r="H231" s="5">
        <v>0</v>
      </c>
      <c r="I231" s="5">
        <v>0</v>
      </c>
      <c r="J231" s="6"/>
      <c r="K231" s="5">
        <v>0</v>
      </c>
      <c r="L231" s="5">
        <v>0</v>
      </c>
      <c r="M231" s="5"/>
      <c r="N231" s="5">
        <v>0</v>
      </c>
      <c r="O231" s="5">
        <v>0</v>
      </c>
      <c r="P231" s="6"/>
      <c r="Q231" s="5">
        <v>0</v>
      </c>
      <c r="R231" s="5">
        <v>0</v>
      </c>
      <c r="S231" s="5"/>
      <c r="T231" s="5">
        <v>0</v>
      </c>
      <c r="U231" s="5">
        <v>0</v>
      </c>
      <c r="V231" s="5"/>
      <c r="W231" s="5">
        <v>0</v>
      </c>
      <c r="X231" s="5">
        <v>0</v>
      </c>
      <c r="Y231" s="5"/>
      <c r="Z231" s="5">
        <v>0</v>
      </c>
      <c r="AA231" s="42">
        <v>0</v>
      </c>
      <c r="AB231" s="6"/>
      <c r="AC231" s="5">
        <f>B231+E231+H231+K231+N231+Q231+W231+Z231+T231</f>
        <v>0</v>
      </c>
      <c r="AD231" s="5">
        <f>C231+F231+I231+L231+O231+R231+X231+AA231+U231</f>
        <v>0</v>
      </c>
    </row>
    <row r="232" spans="1:30" s="7" customFormat="1" ht="12.75">
      <c r="A232" s="1" t="s">
        <v>175</v>
      </c>
      <c r="B232" s="5"/>
      <c r="C232" s="5"/>
      <c r="D232" s="6"/>
      <c r="E232" s="5"/>
      <c r="F232" s="5"/>
      <c r="G232" s="6"/>
      <c r="H232" s="5"/>
      <c r="I232" s="5"/>
      <c r="J232" s="6"/>
      <c r="K232" s="5"/>
      <c r="L232" s="5"/>
      <c r="M232" s="5"/>
      <c r="N232" s="5"/>
      <c r="O232" s="5"/>
      <c r="P232" s="6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42"/>
      <c r="AB232" s="6"/>
      <c r="AC232" s="5"/>
      <c r="AD232" s="5"/>
    </row>
    <row r="233" spans="1:30" s="7" customFormat="1" ht="12.75">
      <c r="A233" s="4" t="s">
        <v>94</v>
      </c>
      <c r="B233" s="5">
        <v>0</v>
      </c>
      <c r="C233" s="5">
        <v>0</v>
      </c>
      <c r="D233" s="6"/>
      <c r="E233" s="5">
        <v>0</v>
      </c>
      <c r="F233" s="5">
        <v>0</v>
      </c>
      <c r="G233" s="6"/>
      <c r="H233" s="5">
        <v>0</v>
      </c>
      <c r="I233" s="5">
        <v>0</v>
      </c>
      <c r="J233" s="6"/>
      <c r="K233" s="5">
        <v>0</v>
      </c>
      <c r="L233" s="5">
        <v>0</v>
      </c>
      <c r="M233" s="5"/>
      <c r="N233" s="5">
        <v>0</v>
      </c>
      <c r="O233" s="5">
        <v>0</v>
      </c>
      <c r="P233" s="6"/>
      <c r="Q233" s="5">
        <v>0</v>
      </c>
      <c r="R233" s="5">
        <v>0</v>
      </c>
      <c r="S233" s="5"/>
      <c r="T233" s="5">
        <v>0</v>
      </c>
      <c r="U233" s="5">
        <v>0</v>
      </c>
      <c r="V233" s="5"/>
      <c r="W233" s="5">
        <v>0</v>
      </c>
      <c r="X233" s="5">
        <v>0</v>
      </c>
      <c r="Y233" s="5"/>
      <c r="Z233" s="5">
        <v>0</v>
      </c>
      <c r="AA233" s="42">
        <v>0</v>
      </c>
      <c r="AB233" s="6"/>
      <c r="AC233" s="5">
        <f>B233+E233+H233+K233+N233+Q233+W233+Z233+T233</f>
        <v>0</v>
      </c>
      <c r="AD233" s="5">
        <f>C233+F233+I233+L233+O233+R233+X233+AA233+U233</f>
        <v>0</v>
      </c>
    </row>
    <row r="234" spans="1:30" s="7" customFormat="1" ht="12.75">
      <c r="A234" s="4" t="s">
        <v>195</v>
      </c>
      <c r="B234" s="5"/>
      <c r="C234" s="5"/>
      <c r="D234" s="6"/>
      <c r="E234" s="5"/>
      <c r="F234" s="5"/>
      <c r="G234" s="6"/>
      <c r="H234" s="5"/>
      <c r="I234" s="5"/>
      <c r="J234" s="6"/>
      <c r="K234" s="5"/>
      <c r="L234" s="5"/>
      <c r="M234" s="5"/>
      <c r="N234" s="5"/>
      <c r="O234" s="5"/>
      <c r="P234" s="6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42"/>
      <c r="AB234" s="6"/>
      <c r="AC234" s="5"/>
      <c r="AD234" s="5"/>
    </row>
    <row r="235" spans="1:30" s="7" customFormat="1" ht="12.75">
      <c r="A235" s="4" t="s">
        <v>94</v>
      </c>
      <c r="B235" s="5">
        <v>0</v>
      </c>
      <c r="C235" s="5">
        <v>0</v>
      </c>
      <c r="D235" s="6"/>
      <c r="E235" s="5">
        <v>0</v>
      </c>
      <c r="F235" s="5">
        <v>4</v>
      </c>
      <c r="G235" s="6"/>
      <c r="H235" s="5">
        <v>0</v>
      </c>
      <c r="I235" s="5">
        <v>0</v>
      </c>
      <c r="J235" s="6"/>
      <c r="K235" s="5">
        <v>0</v>
      </c>
      <c r="L235" s="5">
        <v>0</v>
      </c>
      <c r="M235" s="5"/>
      <c r="N235" s="5">
        <v>0</v>
      </c>
      <c r="O235" s="5">
        <v>1</v>
      </c>
      <c r="P235" s="6"/>
      <c r="Q235" s="5">
        <v>0</v>
      </c>
      <c r="R235" s="5">
        <v>3</v>
      </c>
      <c r="S235" s="5"/>
      <c r="T235" s="5">
        <v>0</v>
      </c>
      <c r="U235" s="5">
        <v>0</v>
      </c>
      <c r="V235" s="5"/>
      <c r="W235" s="5">
        <v>0</v>
      </c>
      <c r="X235" s="5">
        <v>0</v>
      </c>
      <c r="Y235" s="5"/>
      <c r="Z235" s="5">
        <v>0</v>
      </c>
      <c r="AA235" s="42">
        <v>0</v>
      </c>
      <c r="AB235" s="6"/>
      <c r="AC235" s="5">
        <f>B235+E235+H235+K235+N235+Q235+W235+Z235+T235</f>
        <v>0</v>
      </c>
      <c r="AD235" s="5">
        <f>C235+F235+I235+L235+O235+R235+X235+AA235+U235</f>
        <v>8</v>
      </c>
    </row>
    <row r="236" spans="1:30" ht="12.75">
      <c r="A236" s="1" t="s">
        <v>144</v>
      </c>
      <c r="B236" s="2"/>
      <c r="C236" s="2"/>
      <c r="D236" s="3"/>
      <c r="E236" s="2"/>
      <c r="F236" s="2"/>
      <c r="G236" s="3"/>
      <c r="H236" s="2"/>
      <c r="I236" s="2"/>
      <c r="J236" s="3"/>
      <c r="K236" s="2"/>
      <c r="L236" s="2"/>
      <c r="M236" s="2"/>
      <c r="N236" s="2"/>
      <c r="O236" s="2"/>
      <c r="P236" s="3"/>
      <c r="Q236" s="2"/>
      <c r="R236" s="2"/>
      <c r="S236" s="2"/>
      <c r="T236" s="2"/>
      <c r="U236" s="2"/>
      <c r="V236" s="2"/>
      <c r="W236" s="2"/>
      <c r="X236" s="2"/>
      <c r="Y236" s="2"/>
      <c r="Z236" s="2"/>
      <c r="AB236" s="3"/>
      <c r="AC236" s="2" t="s">
        <v>53</v>
      </c>
      <c r="AD236" s="2" t="s">
        <v>53</v>
      </c>
    </row>
    <row r="237" spans="1:30" s="7" customFormat="1" ht="12.75">
      <c r="A237" s="4" t="s">
        <v>94</v>
      </c>
      <c r="B237" s="5">
        <v>0</v>
      </c>
      <c r="C237" s="5">
        <v>0</v>
      </c>
      <c r="D237" s="6"/>
      <c r="E237" s="5">
        <v>1</v>
      </c>
      <c r="F237" s="5">
        <v>9</v>
      </c>
      <c r="G237" s="6"/>
      <c r="H237" s="5">
        <v>0</v>
      </c>
      <c r="I237" s="5">
        <v>0</v>
      </c>
      <c r="J237" s="6"/>
      <c r="K237" s="5">
        <v>0</v>
      </c>
      <c r="L237" s="5">
        <v>0</v>
      </c>
      <c r="M237" s="5"/>
      <c r="N237" s="5">
        <v>0</v>
      </c>
      <c r="O237" s="5">
        <v>0</v>
      </c>
      <c r="P237" s="6"/>
      <c r="Q237" s="5">
        <v>0</v>
      </c>
      <c r="R237" s="5">
        <v>12</v>
      </c>
      <c r="S237" s="5"/>
      <c r="T237" s="5">
        <v>0</v>
      </c>
      <c r="U237" s="5">
        <v>0</v>
      </c>
      <c r="V237" s="5"/>
      <c r="W237" s="5">
        <v>0</v>
      </c>
      <c r="X237" s="5">
        <v>0</v>
      </c>
      <c r="Y237" s="5"/>
      <c r="Z237" s="5">
        <v>0</v>
      </c>
      <c r="AA237" s="42">
        <v>2</v>
      </c>
      <c r="AB237" s="6"/>
      <c r="AC237" s="5">
        <f>B237+E237+H237+K237+N237+Q237+W237+Z237+T237</f>
        <v>1</v>
      </c>
      <c r="AD237" s="5">
        <f>C237+F237+I237+L237+O237+R237+X237+AA237+U237</f>
        <v>23</v>
      </c>
    </row>
    <row r="238" spans="1:30" ht="12.75">
      <c r="A238" s="1" t="s">
        <v>145</v>
      </c>
      <c r="B238" s="2"/>
      <c r="C238" s="2"/>
      <c r="D238" s="3"/>
      <c r="E238" s="2"/>
      <c r="F238" s="2"/>
      <c r="G238" s="3"/>
      <c r="H238" s="2"/>
      <c r="I238" s="2"/>
      <c r="J238" s="3"/>
      <c r="K238" s="2"/>
      <c r="L238" s="2"/>
      <c r="M238" s="2"/>
      <c r="N238" s="2"/>
      <c r="O238" s="2"/>
      <c r="P238" s="3"/>
      <c r="Q238" s="2"/>
      <c r="R238" s="2"/>
      <c r="S238" s="2"/>
      <c r="T238" s="2"/>
      <c r="U238" s="2"/>
      <c r="V238" s="2"/>
      <c r="W238" s="2"/>
      <c r="X238" s="2"/>
      <c r="Y238" s="2"/>
      <c r="Z238" s="2"/>
      <c r="AB238" s="3"/>
      <c r="AC238" s="2" t="s">
        <v>53</v>
      </c>
      <c r="AD238" s="2" t="s">
        <v>53</v>
      </c>
    </row>
    <row r="239" spans="1:30" s="7" customFormat="1" ht="12.75">
      <c r="A239" s="4" t="s">
        <v>94</v>
      </c>
      <c r="B239" s="5">
        <v>0</v>
      </c>
      <c r="C239" s="5">
        <v>0</v>
      </c>
      <c r="D239" s="6"/>
      <c r="E239" s="5">
        <v>1</v>
      </c>
      <c r="F239" s="5">
        <v>2</v>
      </c>
      <c r="G239" s="6"/>
      <c r="H239" s="5">
        <v>0</v>
      </c>
      <c r="I239" s="5">
        <v>0</v>
      </c>
      <c r="J239" s="6"/>
      <c r="K239" s="5">
        <v>0</v>
      </c>
      <c r="L239" s="5">
        <v>1</v>
      </c>
      <c r="M239" s="5"/>
      <c r="N239" s="5">
        <v>1</v>
      </c>
      <c r="O239" s="5">
        <v>5</v>
      </c>
      <c r="P239" s="6"/>
      <c r="Q239" s="5">
        <v>1</v>
      </c>
      <c r="R239" s="5">
        <v>4</v>
      </c>
      <c r="S239" s="5"/>
      <c r="T239" s="5">
        <v>0</v>
      </c>
      <c r="U239" s="5">
        <v>0</v>
      </c>
      <c r="V239" s="5"/>
      <c r="W239" s="5">
        <v>0</v>
      </c>
      <c r="X239" s="5">
        <v>0</v>
      </c>
      <c r="Y239" s="5"/>
      <c r="Z239" s="5">
        <v>0</v>
      </c>
      <c r="AA239" s="42">
        <v>1</v>
      </c>
      <c r="AB239" s="6"/>
      <c r="AC239" s="5">
        <f>B239+E239+H239+K239+N239+Q239+W239+Z239+T239</f>
        <v>3</v>
      </c>
      <c r="AD239" s="5">
        <f>C239+F239+I239+L239+O239+R239+X239+AA239+U239</f>
        <v>13</v>
      </c>
    </row>
    <row r="240" spans="1:30" ht="12.75">
      <c r="A240" s="1" t="s">
        <v>116</v>
      </c>
      <c r="B240" s="2"/>
      <c r="C240" s="2"/>
      <c r="D240" s="3"/>
      <c r="E240" s="2"/>
      <c r="F240" s="2"/>
      <c r="G240" s="3"/>
      <c r="H240" s="2"/>
      <c r="I240" s="2"/>
      <c r="J240" s="3"/>
      <c r="K240" s="2"/>
      <c r="L240" s="2"/>
      <c r="M240" s="2"/>
      <c r="N240" s="2"/>
      <c r="O240" s="2"/>
      <c r="P240" s="3"/>
      <c r="Q240" s="2"/>
      <c r="R240" s="2"/>
      <c r="S240" s="2"/>
      <c r="T240" s="2"/>
      <c r="U240" s="2"/>
      <c r="V240" s="2"/>
      <c r="W240" s="2"/>
      <c r="X240" s="2"/>
      <c r="Y240" s="2"/>
      <c r="Z240" s="2"/>
      <c r="AB240" s="3"/>
      <c r="AC240" s="2" t="s">
        <v>53</v>
      </c>
      <c r="AD240" s="2" t="s">
        <v>53</v>
      </c>
    </row>
    <row r="241" spans="1:30" s="7" customFormat="1" ht="12.75">
      <c r="A241" s="4" t="s">
        <v>94</v>
      </c>
      <c r="B241" s="5">
        <v>0</v>
      </c>
      <c r="C241" s="5">
        <v>0</v>
      </c>
      <c r="D241" s="6"/>
      <c r="E241" s="5">
        <v>0</v>
      </c>
      <c r="F241" s="5">
        <v>0</v>
      </c>
      <c r="G241" s="6"/>
      <c r="H241" s="5">
        <v>0</v>
      </c>
      <c r="I241" s="5">
        <v>0</v>
      </c>
      <c r="J241" s="6"/>
      <c r="K241" s="5">
        <v>0</v>
      </c>
      <c r="L241" s="5">
        <v>0</v>
      </c>
      <c r="M241" s="5"/>
      <c r="N241" s="5">
        <v>0</v>
      </c>
      <c r="O241" s="5">
        <v>1</v>
      </c>
      <c r="P241" s="6"/>
      <c r="Q241" s="5">
        <v>0</v>
      </c>
      <c r="R241" s="5">
        <v>5</v>
      </c>
      <c r="S241" s="5"/>
      <c r="T241" s="5">
        <v>0</v>
      </c>
      <c r="U241" s="5">
        <v>0</v>
      </c>
      <c r="V241" s="5"/>
      <c r="W241" s="5">
        <v>0</v>
      </c>
      <c r="X241" s="5">
        <v>0</v>
      </c>
      <c r="Y241" s="5"/>
      <c r="Z241" s="5">
        <v>0</v>
      </c>
      <c r="AA241" s="42">
        <v>0</v>
      </c>
      <c r="AB241" s="6"/>
      <c r="AC241" s="5">
        <f>B241+E241+H241+K241+N241+Q241+W241+Z241+T241</f>
        <v>0</v>
      </c>
      <c r="AD241" s="5">
        <f>C241+F241+I241+L241+O241+R241+X241+AA241+U241</f>
        <v>6</v>
      </c>
    </row>
    <row r="242" spans="1:30" ht="12.75">
      <c r="A242" s="1" t="s">
        <v>146</v>
      </c>
      <c r="B242" s="2"/>
      <c r="C242" s="2"/>
      <c r="D242" s="3"/>
      <c r="E242" s="2"/>
      <c r="F242" s="2"/>
      <c r="G242" s="3"/>
      <c r="H242" s="2"/>
      <c r="I242" s="2"/>
      <c r="J242" s="3"/>
      <c r="K242" s="2"/>
      <c r="L242" s="2"/>
      <c r="M242" s="2"/>
      <c r="N242" s="2"/>
      <c r="O242" s="2"/>
      <c r="P242" s="3"/>
      <c r="Q242" s="2"/>
      <c r="R242" s="2"/>
      <c r="S242" s="2"/>
      <c r="T242" s="2"/>
      <c r="U242" s="2"/>
      <c r="V242" s="2"/>
      <c r="W242" s="2"/>
      <c r="X242" s="2"/>
      <c r="Y242" s="2"/>
      <c r="Z242" s="2"/>
      <c r="AB242" s="3"/>
      <c r="AC242" s="2"/>
      <c r="AD242" s="2"/>
    </row>
    <row r="243" spans="1:30" s="7" customFormat="1" ht="12.75">
      <c r="A243" s="4" t="s">
        <v>94</v>
      </c>
      <c r="B243" s="5">
        <v>0</v>
      </c>
      <c r="C243" s="5">
        <v>0</v>
      </c>
      <c r="D243" s="6"/>
      <c r="E243" s="5">
        <v>4</v>
      </c>
      <c r="F243" s="5">
        <v>4</v>
      </c>
      <c r="G243" s="6"/>
      <c r="H243" s="5">
        <v>0</v>
      </c>
      <c r="I243" s="5">
        <v>0</v>
      </c>
      <c r="J243" s="6"/>
      <c r="K243" s="5">
        <v>1</v>
      </c>
      <c r="L243" s="5">
        <v>0</v>
      </c>
      <c r="M243" s="5"/>
      <c r="N243" s="5">
        <v>0</v>
      </c>
      <c r="O243" s="5">
        <v>1</v>
      </c>
      <c r="P243" s="6"/>
      <c r="Q243" s="5">
        <v>4</v>
      </c>
      <c r="R243" s="5">
        <v>12</v>
      </c>
      <c r="S243" s="5"/>
      <c r="T243" s="5">
        <v>0</v>
      </c>
      <c r="U243" s="5">
        <v>0</v>
      </c>
      <c r="V243" s="5"/>
      <c r="W243" s="5">
        <v>0</v>
      </c>
      <c r="X243" s="5">
        <v>0</v>
      </c>
      <c r="Y243" s="5"/>
      <c r="Z243" s="5">
        <v>0</v>
      </c>
      <c r="AA243" s="42">
        <v>1</v>
      </c>
      <c r="AB243" s="6"/>
      <c r="AC243" s="5">
        <f>B243+E243+H243+K243+N243+Q243+W243+Z243+T243</f>
        <v>9</v>
      </c>
      <c r="AD243" s="5">
        <f>C243+F243+I243+L243+O243+R243+X243+AA243+U243</f>
        <v>18</v>
      </c>
    </row>
    <row r="244" spans="1:30" ht="12.75">
      <c r="A244" s="1" t="s">
        <v>147</v>
      </c>
      <c r="B244" s="2"/>
      <c r="C244" s="2"/>
      <c r="D244" s="3"/>
      <c r="E244" s="2"/>
      <c r="F244" s="2"/>
      <c r="G244" s="3"/>
      <c r="H244" s="2"/>
      <c r="I244" s="2"/>
      <c r="J244" s="3"/>
      <c r="K244" s="2"/>
      <c r="L244" s="2"/>
      <c r="M244" s="2"/>
      <c r="N244" s="2"/>
      <c r="O244" s="2"/>
      <c r="P244" s="3"/>
      <c r="Q244" s="2"/>
      <c r="R244" s="2"/>
      <c r="S244" s="2"/>
      <c r="T244" s="2"/>
      <c r="U244" s="2"/>
      <c r="V244" s="2"/>
      <c r="W244" s="2"/>
      <c r="X244" s="2"/>
      <c r="Y244" s="2"/>
      <c r="Z244" s="2"/>
      <c r="AB244" s="3"/>
      <c r="AC244" s="2"/>
      <c r="AD244" s="2"/>
    </row>
    <row r="245" spans="1:30" s="7" customFormat="1" ht="12.75">
      <c r="A245" s="4" t="s">
        <v>94</v>
      </c>
      <c r="B245" s="5">
        <v>0</v>
      </c>
      <c r="C245" s="5">
        <v>0</v>
      </c>
      <c r="D245" s="6"/>
      <c r="E245" s="5">
        <v>0</v>
      </c>
      <c r="F245" s="5">
        <v>0</v>
      </c>
      <c r="G245" s="6"/>
      <c r="H245" s="5">
        <v>0</v>
      </c>
      <c r="I245" s="5">
        <v>0</v>
      </c>
      <c r="J245" s="6"/>
      <c r="K245" s="5">
        <v>0</v>
      </c>
      <c r="L245" s="5">
        <v>0</v>
      </c>
      <c r="M245" s="5"/>
      <c r="N245" s="5">
        <v>0</v>
      </c>
      <c r="O245" s="5">
        <v>0</v>
      </c>
      <c r="P245" s="6"/>
      <c r="Q245" s="5">
        <v>0</v>
      </c>
      <c r="R245" s="5">
        <v>0</v>
      </c>
      <c r="S245" s="5"/>
      <c r="T245" s="5">
        <v>0</v>
      </c>
      <c r="U245" s="5">
        <v>0</v>
      </c>
      <c r="V245" s="5"/>
      <c r="W245" s="5">
        <v>0</v>
      </c>
      <c r="X245" s="5">
        <v>0</v>
      </c>
      <c r="Y245" s="5"/>
      <c r="Z245" s="5">
        <v>0</v>
      </c>
      <c r="AA245" s="42">
        <v>0</v>
      </c>
      <c r="AB245" s="6"/>
      <c r="AC245" s="5">
        <f>B245+E245+H245+K245+N245+Q245+W245+Z245+T245</f>
        <v>0</v>
      </c>
      <c r="AD245" s="5">
        <f>C245+F245+I245+L245+O245+R245+X245+AA245+U245</f>
        <v>0</v>
      </c>
    </row>
    <row r="246" spans="1:30" ht="12.75">
      <c r="A246" s="1" t="s">
        <v>148</v>
      </c>
      <c r="B246" s="2"/>
      <c r="C246" s="2"/>
      <c r="D246" s="3"/>
      <c r="E246" s="2"/>
      <c r="F246" s="2"/>
      <c r="G246" s="3"/>
      <c r="H246" s="2"/>
      <c r="I246" s="2"/>
      <c r="J246" s="3"/>
      <c r="K246" s="2"/>
      <c r="L246" s="2"/>
      <c r="M246" s="2"/>
      <c r="N246" s="2"/>
      <c r="O246" s="2"/>
      <c r="P246" s="3"/>
      <c r="Q246" s="2"/>
      <c r="R246" s="2"/>
      <c r="S246" s="2"/>
      <c r="T246" s="2"/>
      <c r="U246" s="2"/>
      <c r="V246" s="2"/>
      <c r="W246" s="2"/>
      <c r="X246" s="2"/>
      <c r="Y246" s="2"/>
      <c r="Z246" s="2"/>
      <c r="AB246" s="3"/>
      <c r="AC246" s="2"/>
      <c r="AD246" s="2"/>
    </row>
    <row r="247" spans="1:30" s="7" customFormat="1" ht="12.75">
      <c r="A247" s="4" t="s">
        <v>94</v>
      </c>
      <c r="B247" s="5">
        <v>0</v>
      </c>
      <c r="C247" s="5">
        <v>0</v>
      </c>
      <c r="D247" s="6"/>
      <c r="E247" s="5">
        <v>2</v>
      </c>
      <c r="F247" s="5">
        <v>5</v>
      </c>
      <c r="G247" s="6"/>
      <c r="H247" s="5">
        <v>0</v>
      </c>
      <c r="I247" s="5">
        <v>0</v>
      </c>
      <c r="J247" s="6"/>
      <c r="K247" s="5">
        <v>1</v>
      </c>
      <c r="L247" s="5">
        <v>0</v>
      </c>
      <c r="M247" s="5"/>
      <c r="N247" s="5">
        <v>0</v>
      </c>
      <c r="O247" s="5">
        <v>1</v>
      </c>
      <c r="P247" s="6"/>
      <c r="Q247" s="5">
        <v>11</v>
      </c>
      <c r="R247" s="5">
        <v>13</v>
      </c>
      <c r="S247" s="5"/>
      <c r="T247" s="5">
        <v>0</v>
      </c>
      <c r="U247" s="5">
        <v>0</v>
      </c>
      <c r="V247" s="5"/>
      <c r="W247" s="5">
        <v>0</v>
      </c>
      <c r="X247" s="5">
        <v>0</v>
      </c>
      <c r="Y247" s="5"/>
      <c r="Z247" s="5">
        <v>0</v>
      </c>
      <c r="AA247" s="42">
        <v>3</v>
      </c>
      <c r="AB247" s="6"/>
      <c r="AC247" s="5">
        <f>B247+E247+H247+K247+N247+Q247+W247+Z247+T247</f>
        <v>14</v>
      </c>
      <c r="AD247" s="5">
        <f>C247+F247+I247+L247+O247+R247+X247+AA247+U247</f>
        <v>22</v>
      </c>
    </row>
    <row r="248" spans="1:30" ht="12.75">
      <c r="A248" s="1" t="s">
        <v>149</v>
      </c>
      <c r="B248" s="2"/>
      <c r="C248" s="2"/>
      <c r="D248" s="3"/>
      <c r="E248" s="2"/>
      <c r="F248" s="2"/>
      <c r="G248" s="3"/>
      <c r="H248" s="2"/>
      <c r="I248" s="2"/>
      <c r="J248" s="3"/>
      <c r="K248" s="2"/>
      <c r="L248" s="2"/>
      <c r="M248" s="2"/>
      <c r="N248" s="2"/>
      <c r="O248" s="2"/>
      <c r="P248" s="3"/>
      <c r="Q248" s="2"/>
      <c r="R248" s="2"/>
      <c r="S248" s="2"/>
      <c r="T248" s="2"/>
      <c r="U248" s="2"/>
      <c r="V248" s="2"/>
      <c r="W248" s="2"/>
      <c r="X248" s="2"/>
      <c r="Y248" s="2"/>
      <c r="Z248" s="2"/>
      <c r="AB248" s="3"/>
      <c r="AC248" s="2"/>
      <c r="AD248" s="2"/>
    </row>
    <row r="249" spans="1:30" s="7" customFormat="1" ht="12.75">
      <c r="A249" s="4" t="s">
        <v>94</v>
      </c>
      <c r="B249" s="5">
        <v>0</v>
      </c>
      <c r="C249" s="5">
        <v>0</v>
      </c>
      <c r="D249" s="6"/>
      <c r="E249" s="5">
        <v>0</v>
      </c>
      <c r="F249" s="5">
        <v>3</v>
      </c>
      <c r="G249" s="6"/>
      <c r="H249" s="5">
        <v>0</v>
      </c>
      <c r="I249" s="5">
        <v>0</v>
      </c>
      <c r="J249" s="6"/>
      <c r="K249" s="5">
        <v>0</v>
      </c>
      <c r="L249" s="5">
        <v>0</v>
      </c>
      <c r="M249" s="5"/>
      <c r="N249" s="5">
        <v>0</v>
      </c>
      <c r="O249" s="5">
        <v>0</v>
      </c>
      <c r="P249" s="6"/>
      <c r="Q249" s="5">
        <v>2</v>
      </c>
      <c r="R249" s="5">
        <v>16</v>
      </c>
      <c r="S249" s="5"/>
      <c r="T249" s="5">
        <v>0</v>
      </c>
      <c r="U249" s="5">
        <v>0</v>
      </c>
      <c r="V249" s="5"/>
      <c r="W249" s="5">
        <v>0</v>
      </c>
      <c r="X249" s="5">
        <v>0</v>
      </c>
      <c r="Y249" s="5"/>
      <c r="Z249" s="5">
        <v>0</v>
      </c>
      <c r="AA249" s="42">
        <v>0</v>
      </c>
      <c r="AB249" s="6"/>
      <c r="AC249" s="5">
        <f>B249+E249+H249+K249+N249+Q249+W249+Z249+T249</f>
        <v>2</v>
      </c>
      <c r="AD249" s="5">
        <f>C249+F249+I249+L249+O249+R249+X249+AA249+U249</f>
        <v>19</v>
      </c>
    </row>
    <row r="250" spans="1:30" ht="12" customHeight="1">
      <c r="A250" s="1" t="s">
        <v>150</v>
      </c>
      <c r="B250" s="2"/>
      <c r="C250" s="2"/>
      <c r="D250" s="3"/>
      <c r="E250" s="2"/>
      <c r="F250" s="2"/>
      <c r="G250" s="3"/>
      <c r="H250" s="2"/>
      <c r="I250" s="2"/>
      <c r="J250" s="3"/>
      <c r="K250" s="2"/>
      <c r="L250" s="2"/>
      <c r="M250" s="2"/>
      <c r="N250" s="2"/>
      <c r="O250" s="2"/>
      <c r="P250" s="3"/>
      <c r="Q250" s="2"/>
      <c r="R250" s="2"/>
      <c r="S250" s="2"/>
      <c r="T250" s="2"/>
      <c r="U250" s="2"/>
      <c r="V250" s="2"/>
      <c r="W250" s="2"/>
      <c r="X250" s="2"/>
      <c r="Y250" s="2"/>
      <c r="Z250" s="2"/>
      <c r="AB250" s="3"/>
      <c r="AC250" s="2"/>
      <c r="AD250" s="2"/>
    </row>
    <row r="251" spans="1:30" s="7" customFormat="1" ht="12.75">
      <c r="A251" s="4" t="s">
        <v>94</v>
      </c>
      <c r="B251" s="5">
        <v>0</v>
      </c>
      <c r="C251" s="5">
        <v>0</v>
      </c>
      <c r="D251" s="6"/>
      <c r="E251" s="5">
        <v>0</v>
      </c>
      <c r="F251" s="5">
        <v>0</v>
      </c>
      <c r="G251" s="6"/>
      <c r="H251" s="5">
        <v>0</v>
      </c>
      <c r="I251" s="5">
        <v>0</v>
      </c>
      <c r="J251" s="6"/>
      <c r="K251" s="5">
        <v>0</v>
      </c>
      <c r="L251" s="5">
        <v>0</v>
      </c>
      <c r="M251" s="5"/>
      <c r="N251" s="5">
        <v>0</v>
      </c>
      <c r="O251" s="5">
        <v>0</v>
      </c>
      <c r="P251" s="6"/>
      <c r="Q251" s="5">
        <v>0</v>
      </c>
      <c r="R251" s="5">
        <v>0</v>
      </c>
      <c r="S251" s="5"/>
      <c r="T251" s="5">
        <v>0</v>
      </c>
      <c r="U251" s="5">
        <v>0</v>
      </c>
      <c r="V251" s="5"/>
      <c r="W251" s="5">
        <v>0</v>
      </c>
      <c r="X251" s="5">
        <v>0</v>
      </c>
      <c r="Y251" s="5"/>
      <c r="Z251" s="5">
        <v>0</v>
      </c>
      <c r="AA251" s="42">
        <v>0</v>
      </c>
      <c r="AB251" s="6"/>
      <c r="AC251" s="5">
        <f>B251+E251+H251+K251+N251+Q251+W251+Z251+T251</f>
        <v>0</v>
      </c>
      <c r="AD251" s="5">
        <f>C251+F251+I251+L251+O251+R251+X251+AA251+U251</f>
        <v>0</v>
      </c>
    </row>
    <row r="252" spans="1:30" s="7" customFormat="1" ht="12.75">
      <c r="A252" s="26" t="s">
        <v>8</v>
      </c>
      <c r="B252" s="27">
        <f>+SUM(B231:B251)</f>
        <v>0</v>
      </c>
      <c r="C252" s="27">
        <f>+SUM(C231:C251)</f>
        <v>0</v>
      </c>
      <c r="D252" s="28"/>
      <c r="E252" s="27">
        <f>+SUM(E231:E251)</f>
        <v>8</v>
      </c>
      <c r="F252" s="27">
        <f>+SUM(F231:F251)</f>
        <v>27</v>
      </c>
      <c r="G252" s="28"/>
      <c r="H252" s="27">
        <f>+SUM(H231:H251)</f>
        <v>0</v>
      </c>
      <c r="I252" s="27">
        <f>+SUM(I231:I251)</f>
        <v>0</v>
      </c>
      <c r="J252" s="28"/>
      <c r="K252" s="27">
        <f>+SUM(K231:K251)</f>
        <v>2</v>
      </c>
      <c r="L252" s="27">
        <f>+SUM(L231:L251)</f>
        <v>1</v>
      </c>
      <c r="M252" s="27"/>
      <c r="N252" s="27">
        <f>+SUM(N231:N251)</f>
        <v>1</v>
      </c>
      <c r="O252" s="27">
        <f>+SUM(O231:O251)</f>
        <v>9</v>
      </c>
      <c r="P252" s="28"/>
      <c r="Q252" s="27">
        <f>+SUM(Q231:Q251)</f>
        <v>18</v>
      </c>
      <c r="R252" s="27">
        <f>+SUM(R231:R251)</f>
        <v>65</v>
      </c>
      <c r="S252" s="27"/>
      <c r="T252" s="27">
        <f>+SUM(T231:T251)</f>
        <v>0</v>
      </c>
      <c r="U252" s="27">
        <f>+SUM(U231:U251)</f>
        <v>0</v>
      </c>
      <c r="V252" s="27"/>
      <c r="W252" s="27">
        <f>+SUM(W231:W251)</f>
        <v>0</v>
      </c>
      <c r="X252" s="27">
        <f>+SUM(X231:X251)</f>
        <v>0</v>
      </c>
      <c r="Y252" s="27"/>
      <c r="Z252" s="27">
        <f>+SUM(Z231:Z251)</f>
        <v>0</v>
      </c>
      <c r="AA252" s="27">
        <f>+SUM(AA231:AA251)</f>
        <v>7</v>
      </c>
      <c r="AB252" s="28"/>
      <c r="AC252" s="5">
        <f>B252+E252+H252+K252+N252+Q252+W252+Z252+T252</f>
        <v>29</v>
      </c>
      <c r="AD252" s="5">
        <f>C252+F252+I252+L252+O252+R252+X252+AA252+U252</f>
        <v>109</v>
      </c>
    </row>
    <row r="253" spans="1:30" s="4" customFormat="1" ht="12" customHeight="1">
      <c r="A253" s="7" t="s">
        <v>124</v>
      </c>
      <c r="B253" s="15"/>
      <c r="C253" s="15"/>
      <c r="D253" s="16"/>
      <c r="E253" s="15"/>
      <c r="F253" s="15"/>
      <c r="G253" s="16"/>
      <c r="H253" s="15"/>
      <c r="I253" s="15"/>
      <c r="J253" s="16"/>
      <c r="K253" s="15"/>
      <c r="L253" s="15"/>
      <c r="M253" s="15"/>
      <c r="N253" s="15"/>
      <c r="O253" s="15"/>
      <c r="P253" s="16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32"/>
      <c r="AB253" s="16"/>
      <c r="AC253" s="15"/>
      <c r="AD253" s="15"/>
    </row>
    <row r="254" spans="1:30" s="7" customFormat="1" ht="12.75">
      <c r="A254" s="4" t="s">
        <v>31</v>
      </c>
      <c r="B254" s="5">
        <v>0</v>
      </c>
      <c r="C254" s="5">
        <v>0</v>
      </c>
      <c r="D254" s="6"/>
      <c r="E254" s="5">
        <v>0</v>
      </c>
      <c r="F254" s="5">
        <v>5</v>
      </c>
      <c r="G254" s="6"/>
      <c r="H254" s="5">
        <v>0</v>
      </c>
      <c r="I254" s="5">
        <v>0</v>
      </c>
      <c r="J254" s="6"/>
      <c r="K254" s="5">
        <v>0</v>
      </c>
      <c r="L254" s="5">
        <v>0</v>
      </c>
      <c r="M254" s="5"/>
      <c r="N254" s="5">
        <v>0</v>
      </c>
      <c r="O254" s="5">
        <v>0</v>
      </c>
      <c r="P254" s="6"/>
      <c r="Q254" s="5">
        <v>1</v>
      </c>
      <c r="R254" s="5">
        <v>12</v>
      </c>
      <c r="S254" s="5"/>
      <c r="T254" s="5">
        <v>0</v>
      </c>
      <c r="U254" s="5">
        <v>0</v>
      </c>
      <c r="V254" s="5"/>
      <c r="W254" s="5">
        <v>0</v>
      </c>
      <c r="X254" s="5">
        <v>0</v>
      </c>
      <c r="Y254" s="5"/>
      <c r="Z254" s="5">
        <v>0</v>
      </c>
      <c r="AA254" s="42">
        <v>0</v>
      </c>
      <c r="AB254" s="6"/>
      <c r="AC254" s="5">
        <f>B254+E254+H254+K254+N254+Q254+W254+Z254+T254</f>
        <v>1</v>
      </c>
      <c r="AD254" s="5">
        <f>C254+F254+I254+L254+O254+R254+X254+AA254+U254</f>
        <v>17</v>
      </c>
    </row>
    <row r="255" spans="1:30" s="4" customFormat="1" ht="12.75">
      <c r="A255" s="7"/>
      <c r="B255" s="15"/>
      <c r="C255" s="15"/>
      <c r="D255" s="16"/>
      <c r="E255" s="15"/>
      <c r="F255" s="15"/>
      <c r="G255" s="16"/>
      <c r="H255" s="15"/>
      <c r="I255" s="15"/>
      <c r="J255" s="16"/>
      <c r="K255" s="15"/>
      <c r="L255" s="15"/>
      <c r="M255" s="15"/>
      <c r="N255" s="15"/>
      <c r="O255" s="15"/>
      <c r="P255" s="16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32"/>
      <c r="AB255" s="16"/>
      <c r="AC255" s="15"/>
      <c r="AD255" s="15"/>
    </row>
    <row r="256" spans="1:31" s="41" customFormat="1" ht="12.75">
      <c r="A256" s="10" t="s">
        <v>3</v>
      </c>
      <c r="B256" s="39">
        <f>(SUM(B177:B254))-B252</f>
        <v>2</v>
      </c>
      <c r="C256" s="39">
        <f>(SUM(C177:C254))-C252</f>
        <v>14</v>
      </c>
      <c r="D256" s="40"/>
      <c r="E256" s="39">
        <f>(SUM(E177:E254))-E252</f>
        <v>55</v>
      </c>
      <c r="F256" s="39">
        <f>(SUM(F177:F254))-F252</f>
        <v>240</v>
      </c>
      <c r="G256" s="40"/>
      <c r="H256" s="39">
        <f>(SUM(H177:H254))-H252</f>
        <v>0</v>
      </c>
      <c r="I256" s="39">
        <f>(SUM(I177:I254))-I252</f>
        <v>0</v>
      </c>
      <c r="J256" s="40"/>
      <c r="K256" s="39">
        <f>(SUM(K177:K254))-K252</f>
        <v>6</v>
      </c>
      <c r="L256" s="39">
        <f>(SUM(L177:L254))-L252</f>
        <v>17</v>
      </c>
      <c r="M256" s="40"/>
      <c r="N256" s="39">
        <f>(SUM(N177:N254))-N252</f>
        <v>7</v>
      </c>
      <c r="O256" s="39">
        <f>(SUM(O177:O254))-O252</f>
        <v>47</v>
      </c>
      <c r="P256" s="40"/>
      <c r="Q256" s="39">
        <f>(SUM(Q177:Q254))-Q252</f>
        <v>186</v>
      </c>
      <c r="R256" s="39">
        <f>(SUM(R177:R254))-R252</f>
        <v>712</v>
      </c>
      <c r="S256" s="39"/>
      <c r="T256" s="39">
        <f>(SUM(T177:T254))-T252</f>
        <v>0</v>
      </c>
      <c r="U256" s="39">
        <f>(SUM(U177:U254))-U252</f>
        <v>0</v>
      </c>
      <c r="V256" s="39"/>
      <c r="W256" s="39">
        <f>(SUM(W177:W254))-W252</f>
        <v>5</v>
      </c>
      <c r="X256" s="39">
        <f>(SUM(X177:X254))-X252</f>
        <v>13</v>
      </c>
      <c r="Y256" s="39"/>
      <c r="Z256" s="39">
        <f>(SUM(Z177:Z254))-Z252</f>
        <v>3</v>
      </c>
      <c r="AA256" s="39">
        <f>(SUM(AA177:AA254))-AA252</f>
        <v>16</v>
      </c>
      <c r="AB256" s="40"/>
      <c r="AC256" s="5">
        <f>B256+E256+H256+K256+N256+Q256+W256+Z256+T256</f>
        <v>264</v>
      </c>
      <c r="AD256" s="5">
        <f>C256+F256+I256+L256+O256+R256+X256+AA256+U256</f>
        <v>1059</v>
      </c>
      <c r="AE256" s="54"/>
    </row>
    <row r="257" spans="2:30" ht="12.75">
      <c r="B257" s="34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33"/>
      <c r="AB257" s="20"/>
      <c r="AC257" s="43"/>
      <c r="AD257" s="20"/>
    </row>
    <row r="258" spans="2:30" ht="12.75">
      <c r="B258" s="2"/>
      <c r="C258" s="2"/>
      <c r="D258" s="3"/>
      <c r="E258" s="2"/>
      <c r="F258" s="2"/>
      <c r="G258" s="3"/>
      <c r="H258" s="2"/>
      <c r="I258" s="2"/>
      <c r="J258" s="3"/>
      <c r="K258" s="2"/>
      <c r="L258" s="2"/>
      <c r="M258" s="2"/>
      <c r="N258" s="2"/>
      <c r="O258" s="2"/>
      <c r="P258" s="3"/>
      <c r="Q258" s="2"/>
      <c r="R258" s="3"/>
      <c r="S258" s="2"/>
      <c r="T258" s="2"/>
      <c r="U258" s="2"/>
      <c r="V258" s="2"/>
      <c r="W258" s="2"/>
      <c r="X258" s="2"/>
      <c r="Y258" s="2"/>
      <c r="Z258" s="2"/>
      <c r="AB258" s="13" t="s">
        <v>53</v>
      </c>
      <c r="AC258" s="2" t="s">
        <v>53</v>
      </c>
      <c r="AD258" s="2"/>
    </row>
    <row r="259" spans="1:30" ht="12.75">
      <c r="A259" s="10" t="s">
        <v>37</v>
      </c>
      <c r="B259" s="2"/>
      <c r="C259" s="2"/>
      <c r="D259" s="3"/>
      <c r="E259" s="2"/>
      <c r="F259" s="2"/>
      <c r="G259" s="3"/>
      <c r="H259" s="2"/>
      <c r="I259" s="2"/>
      <c r="J259" s="3"/>
      <c r="K259" s="2"/>
      <c r="L259" s="2"/>
      <c r="M259" s="2"/>
      <c r="N259" s="2"/>
      <c r="O259" s="2"/>
      <c r="P259" s="3"/>
      <c r="Q259" s="2"/>
      <c r="R259" s="2"/>
      <c r="S259" s="2"/>
      <c r="T259" s="2"/>
      <c r="U259" s="2"/>
      <c r="V259" s="2"/>
      <c r="W259" s="2"/>
      <c r="X259" s="2"/>
      <c r="Y259" s="2"/>
      <c r="Z259" s="2"/>
      <c r="AB259" s="3"/>
      <c r="AC259" s="2"/>
      <c r="AD259" s="2"/>
    </row>
    <row r="260" spans="2:30" ht="12.75">
      <c r="B260" s="2"/>
      <c r="C260" s="2"/>
      <c r="D260" s="3"/>
      <c r="E260" s="2"/>
      <c r="F260" s="2"/>
      <c r="G260" s="3"/>
      <c r="H260" s="2"/>
      <c r="I260" s="2"/>
      <c r="J260" s="3"/>
      <c r="K260" s="2"/>
      <c r="L260" s="2"/>
      <c r="M260" s="2"/>
      <c r="N260" s="2"/>
      <c r="O260" s="2"/>
      <c r="P260" s="3"/>
      <c r="Q260" s="2"/>
      <c r="R260" s="2"/>
      <c r="S260" s="2"/>
      <c r="T260" s="2"/>
      <c r="U260" s="2"/>
      <c r="V260" s="2"/>
      <c r="W260" s="2"/>
      <c r="X260" s="2"/>
      <c r="Y260" s="2"/>
      <c r="Z260" s="2"/>
      <c r="AB260" s="3"/>
      <c r="AC260" s="2"/>
      <c r="AD260" s="2"/>
    </row>
    <row r="261" spans="1:28" ht="12.75">
      <c r="A261" s="1" t="s">
        <v>206</v>
      </c>
      <c r="B261" s="2"/>
      <c r="C261" s="2"/>
      <c r="D261" s="3"/>
      <c r="E261" s="2"/>
      <c r="F261" s="2"/>
      <c r="G261" s="3"/>
      <c r="H261" s="2"/>
      <c r="I261" s="2"/>
      <c r="J261" s="3"/>
      <c r="K261" s="2"/>
      <c r="L261" s="2"/>
      <c r="M261" s="2"/>
      <c r="N261" s="2"/>
      <c r="O261" s="2"/>
      <c r="P261" s="3"/>
      <c r="Q261" s="2"/>
      <c r="R261" s="2"/>
      <c r="S261" s="2"/>
      <c r="T261" s="2"/>
      <c r="U261" s="2"/>
      <c r="V261" s="2"/>
      <c r="W261" s="2"/>
      <c r="X261" s="2"/>
      <c r="Y261" s="2"/>
      <c r="Z261" s="2"/>
      <c r="AB261" s="3"/>
    </row>
    <row r="262" spans="1:30" ht="12.75">
      <c r="A262" s="4" t="s">
        <v>6</v>
      </c>
      <c r="B262" s="5">
        <v>10</v>
      </c>
      <c r="C262" s="5">
        <v>2</v>
      </c>
      <c r="D262" s="6"/>
      <c r="E262" s="5">
        <v>2</v>
      </c>
      <c r="F262" s="5">
        <v>0</v>
      </c>
      <c r="G262" s="6"/>
      <c r="H262" s="5">
        <v>0</v>
      </c>
      <c r="I262" s="5">
        <v>0</v>
      </c>
      <c r="J262" s="6"/>
      <c r="K262" s="5">
        <v>1</v>
      </c>
      <c r="L262" s="5">
        <v>0</v>
      </c>
      <c r="M262" s="5"/>
      <c r="N262" s="5">
        <v>1</v>
      </c>
      <c r="O262" s="5">
        <v>0</v>
      </c>
      <c r="P262" s="6"/>
      <c r="Q262" s="5">
        <v>11</v>
      </c>
      <c r="R262" s="5">
        <v>0</v>
      </c>
      <c r="S262" s="5"/>
      <c r="T262" s="5">
        <v>0</v>
      </c>
      <c r="U262" s="5">
        <v>0</v>
      </c>
      <c r="V262" s="5"/>
      <c r="W262" s="5">
        <v>1</v>
      </c>
      <c r="X262" s="5">
        <v>0</v>
      </c>
      <c r="Y262" s="5"/>
      <c r="Z262" s="5">
        <v>0</v>
      </c>
      <c r="AA262" s="32">
        <v>0</v>
      </c>
      <c r="AB262" s="6"/>
      <c r="AC262" s="5">
        <f>B262+E262+H262+K262+N262+Q262+W262+Z262+T262</f>
        <v>26</v>
      </c>
      <c r="AD262" s="5">
        <f>C262+F262+I262+L262+O262+R262+X262+AA262+U262</f>
        <v>2</v>
      </c>
    </row>
    <row r="263" spans="1:30" ht="12.75">
      <c r="A263" s="1" t="s">
        <v>38</v>
      </c>
      <c r="B263" s="2"/>
      <c r="C263" s="2"/>
      <c r="D263" s="3"/>
      <c r="E263" s="2"/>
      <c r="F263" s="2"/>
      <c r="G263" s="3"/>
      <c r="H263" s="2"/>
      <c r="I263" s="2"/>
      <c r="J263" s="3"/>
      <c r="K263" s="2"/>
      <c r="L263" s="2"/>
      <c r="M263" s="2"/>
      <c r="N263" s="2"/>
      <c r="O263" s="2"/>
      <c r="P263" s="3"/>
      <c r="Q263" s="2"/>
      <c r="R263" s="2"/>
      <c r="S263" s="2"/>
      <c r="T263" s="2"/>
      <c r="U263" s="2"/>
      <c r="V263" s="2"/>
      <c r="W263" s="2"/>
      <c r="X263" s="2"/>
      <c r="Y263" s="2"/>
      <c r="Z263" s="2"/>
      <c r="AB263" s="3"/>
      <c r="AC263" s="2"/>
      <c r="AD263" s="2"/>
    </row>
    <row r="264" spans="1:30" s="7" customFormat="1" ht="12.75">
      <c r="A264" s="4" t="s">
        <v>39</v>
      </c>
      <c r="B264" s="5">
        <v>5</v>
      </c>
      <c r="C264" s="5">
        <v>2</v>
      </c>
      <c r="D264" s="6"/>
      <c r="E264" s="5">
        <v>1</v>
      </c>
      <c r="F264" s="5">
        <v>1</v>
      </c>
      <c r="G264" s="6"/>
      <c r="H264" s="5">
        <v>0</v>
      </c>
      <c r="I264" s="5">
        <v>0</v>
      </c>
      <c r="J264" s="6"/>
      <c r="K264" s="5">
        <v>1</v>
      </c>
      <c r="L264" s="5">
        <v>0</v>
      </c>
      <c r="M264" s="5"/>
      <c r="N264" s="5">
        <v>6</v>
      </c>
      <c r="O264" s="5">
        <v>0</v>
      </c>
      <c r="P264" s="6"/>
      <c r="Q264" s="5">
        <v>14</v>
      </c>
      <c r="R264" s="5">
        <v>9</v>
      </c>
      <c r="S264" s="5"/>
      <c r="T264" s="5">
        <v>0</v>
      </c>
      <c r="U264" s="5">
        <v>0</v>
      </c>
      <c r="V264" s="5"/>
      <c r="W264" s="5">
        <v>0</v>
      </c>
      <c r="X264" s="5">
        <v>0</v>
      </c>
      <c r="Y264" s="5"/>
      <c r="Z264" s="5">
        <v>0</v>
      </c>
      <c r="AA264" s="42">
        <v>0</v>
      </c>
      <c r="AB264" s="6"/>
      <c r="AC264" s="5">
        <f>B264+E264+H264+K264+N264+Q264+W264+Z264+T264</f>
        <v>27</v>
      </c>
      <c r="AD264" s="5">
        <f>C264+F264+I264+L264+O264+R264+X264+AA264+U264</f>
        <v>12</v>
      </c>
    </row>
    <row r="265" spans="1:32" s="7" customFormat="1" ht="12.75">
      <c r="A265" s="37" t="s">
        <v>154</v>
      </c>
      <c r="B265" s="5">
        <v>0</v>
      </c>
      <c r="C265" s="5">
        <v>0</v>
      </c>
      <c r="D265" s="6"/>
      <c r="E265" s="5">
        <v>0</v>
      </c>
      <c r="F265" s="5">
        <v>0</v>
      </c>
      <c r="G265" s="6"/>
      <c r="H265" s="5">
        <v>0</v>
      </c>
      <c r="I265" s="5">
        <v>0</v>
      </c>
      <c r="J265" s="6"/>
      <c r="K265" s="5">
        <v>0</v>
      </c>
      <c r="L265" s="5">
        <v>0</v>
      </c>
      <c r="M265" s="5"/>
      <c r="N265" s="5">
        <v>0</v>
      </c>
      <c r="O265" s="5">
        <v>0</v>
      </c>
      <c r="P265" s="6"/>
      <c r="Q265" s="5">
        <v>0</v>
      </c>
      <c r="R265" s="5">
        <v>0</v>
      </c>
      <c r="S265" s="5"/>
      <c r="T265" s="5">
        <v>0</v>
      </c>
      <c r="U265" s="5">
        <v>0</v>
      </c>
      <c r="V265" s="5"/>
      <c r="W265" s="5">
        <v>0</v>
      </c>
      <c r="X265" s="5">
        <v>0</v>
      </c>
      <c r="Y265" s="5"/>
      <c r="Z265" s="5">
        <v>0</v>
      </c>
      <c r="AA265" s="42">
        <v>0</v>
      </c>
      <c r="AB265" s="6"/>
      <c r="AC265" s="5">
        <f>B265+E265+H265+K265+N265+Q265+W265+Z265+T265</f>
        <v>0</v>
      </c>
      <c r="AD265" s="5">
        <f>C265+F265+I265+L265+O265+R265+X265+AA265+U265</f>
        <v>0</v>
      </c>
      <c r="AF265" s="4"/>
    </row>
    <row r="266" spans="1:32" s="7" customFormat="1" ht="12.75">
      <c r="A266" s="4" t="s">
        <v>181</v>
      </c>
      <c r="B266" s="5"/>
      <c r="C266" s="5"/>
      <c r="D266" s="6"/>
      <c r="E266" s="5"/>
      <c r="F266" s="5"/>
      <c r="G266" s="6"/>
      <c r="H266" s="5"/>
      <c r="I266" s="5"/>
      <c r="J266" s="6"/>
      <c r="K266" s="5"/>
      <c r="L266" s="5"/>
      <c r="M266" s="5"/>
      <c r="N266" s="5"/>
      <c r="O266" s="5"/>
      <c r="P266" s="6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42"/>
      <c r="AB266" s="6"/>
      <c r="AC266" s="5"/>
      <c r="AD266" s="5"/>
      <c r="AF266" s="4"/>
    </row>
    <row r="267" spans="1:30" s="7" customFormat="1" ht="12.75">
      <c r="A267" s="4" t="s">
        <v>6</v>
      </c>
      <c r="B267" s="5">
        <v>11</v>
      </c>
      <c r="C267" s="5">
        <v>2</v>
      </c>
      <c r="D267" s="6"/>
      <c r="E267" s="5">
        <v>1</v>
      </c>
      <c r="F267" s="5">
        <v>1</v>
      </c>
      <c r="G267" s="6"/>
      <c r="H267" s="5">
        <v>0</v>
      </c>
      <c r="I267" s="5">
        <v>0</v>
      </c>
      <c r="J267" s="6"/>
      <c r="K267" s="5">
        <v>0</v>
      </c>
      <c r="L267" s="5">
        <v>0</v>
      </c>
      <c r="M267" s="5"/>
      <c r="N267" s="5">
        <v>2</v>
      </c>
      <c r="O267" s="5">
        <v>0</v>
      </c>
      <c r="P267" s="6"/>
      <c r="Q267" s="5">
        <v>7</v>
      </c>
      <c r="R267" s="5">
        <v>2</v>
      </c>
      <c r="S267" s="5"/>
      <c r="T267" s="5">
        <v>0</v>
      </c>
      <c r="U267" s="5">
        <v>0</v>
      </c>
      <c r="V267" s="5"/>
      <c r="W267" s="5">
        <v>2</v>
      </c>
      <c r="X267" s="5">
        <v>0</v>
      </c>
      <c r="Y267" s="5"/>
      <c r="Z267" s="5">
        <v>0</v>
      </c>
      <c r="AA267" s="42">
        <v>0</v>
      </c>
      <c r="AB267" s="6"/>
      <c r="AC267" s="5">
        <f>B267+E267+H267+K267+N267+Q267+W267+Z267+T267</f>
        <v>23</v>
      </c>
      <c r="AD267" s="5">
        <f>C267+F267+I267+L267+O267+R267+X267+AA267+U267</f>
        <v>5</v>
      </c>
    </row>
    <row r="268" spans="1:30" ht="12.75">
      <c r="A268" s="1" t="s">
        <v>78</v>
      </c>
      <c r="B268" s="2"/>
      <c r="C268" s="2"/>
      <c r="D268" s="3"/>
      <c r="E268" s="2"/>
      <c r="F268" s="2"/>
      <c r="G268" s="3"/>
      <c r="H268" s="2"/>
      <c r="I268" s="2"/>
      <c r="J268" s="3"/>
      <c r="K268" s="2"/>
      <c r="L268" s="2"/>
      <c r="M268" s="2"/>
      <c r="N268" s="2"/>
      <c r="O268" s="2"/>
      <c r="P268" s="3"/>
      <c r="Q268" s="2"/>
      <c r="R268" s="2"/>
      <c r="S268" s="2"/>
      <c r="T268" s="2"/>
      <c r="U268" s="2"/>
      <c r="V268" s="2"/>
      <c r="W268" s="2"/>
      <c r="X268" s="2"/>
      <c r="Y268" s="2"/>
      <c r="Z268" s="2"/>
      <c r="AB268" s="3"/>
      <c r="AC268" s="2"/>
      <c r="AD268" s="2"/>
    </row>
    <row r="269" spans="1:32" s="7" customFormat="1" ht="12.75">
      <c r="A269" s="4" t="s">
        <v>41</v>
      </c>
      <c r="B269" s="5">
        <v>110</v>
      </c>
      <c r="C269" s="5">
        <v>34</v>
      </c>
      <c r="D269" s="6"/>
      <c r="E269" s="5">
        <v>3</v>
      </c>
      <c r="F269" s="5">
        <v>0</v>
      </c>
      <c r="G269" s="6"/>
      <c r="H269" s="5">
        <v>0</v>
      </c>
      <c r="I269" s="5">
        <v>0</v>
      </c>
      <c r="J269" s="6"/>
      <c r="K269" s="5">
        <v>2</v>
      </c>
      <c r="L269" s="5">
        <v>0</v>
      </c>
      <c r="M269" s="5"/>
      <c r="N269" s="5">
        <v>0</v>
      </c>
      <c r="O269" s="5">
        <v>1</v>
      </c>
      <c r="P269" s="6"/>
      <c r="Q269" s="5">
        <v>8</v>
      </c>
      <c r="R269" s="5">
        <v>0</v>
      </c>
      <c r="S269" s="5"/>
      <c r="T269" s="5">
        <v>0</v>
      </c>
      <c r="U269" s="5">
        <v>0</v>
      </c>
      <c r="V269" s="5"/>
      <c r="W269" s="5">
        <v>0</v>
      </c>
      <c r="X269" s="5">
        <v>0</v>
      </c>
      <c r="Y269" s="5"/>
      <c r="Z269" s="5">
        <v>0</v>
      </c>
      <c r="AA269" s="42">
        <v>0</v>
      </c>
      <c r="AB269" s="6"/>
      <c r="AC269" s="5">
        <f>B269+E269+H269+K269+N269+Q269+W269+Z269+T269</f>
        <v>123</v>
      </c>
      <c r="AD269" s="5">
        <f>C269+F269+I269+L269+O269+R269+X269+AA269+U269</f>
        <v>35</v>
      </c>
      <c r="AE269" s="4"/>
      <c r="AF269" s="4"/>
    </row>
    <row r="270" spans="1:30" s="7" customFormat="1" ht="12.75">
      <c r="A270" s="4" t="s">
        <v>42</v>
      </c>
      <c r="B270" s="5">
        <v>50</v>
      </c>
      <c r="C270" s="5">
        <v>3</v>
      </c>
      <c r="D270" s="6"/>
      <c r="E270" s="5">
        <v>3</v>
      </c>
      <c r="F270" s="5">
        <v>0</v>
      </c>
      <c r="G270" s="6"/>
      <c r="H270" s="5">
        <v>0</v>
      </c>
      <c r="I270" s="5">
        <v>0</v>
      </c>
      <c r="J270" s="6"/>
      <c r="K270" s="5">
        <v>0</v>
      </c>
      <c r="L270" s="5">
        <v>0</v>
      </c>
      <c r="M270" s="5"/>
      <c r="N270" s="5">
        <v>0</v>
      </c>
      <c r="O270" s="5">
        <v>0</v>
      </c>
      <c r="P270" s="6"/>
      <c r="Q270" s="5">
        <v>13</v>
      </c>
      <c r="R270" s="5">
        <v>2</v>
      </c>
      <c r="S270" s="5"/>
      <c r="T270" s="5">
        <v>0</v>
      </c>
      <c r="U270" s="5">
        <v>0</v>
      </c>
      <c r="V270" s="5"/>
      <c r="W270" s="5">
        <v>0</v>
      </c>
      <c r="X270" s="5">
        <v>0</v>
      </c>
      <c r="Y270" s="5"/>
      <c r="Z270" s="5">
        <v>1</v>
      </c>
      <c r="AA270" s="42">
        <v>0</v>
      </c>
      <c r="AB270" s="6"/>
      <c r="AC270" s="5">
        <f>B270+E270+H270+K270+N270+Q270+W270+Z270+T270</f>
        <v>67</v>
      </c>
      <c r="AD270" s="5">
        <f>C270+F270+I270+L270+O270+R270+X270+AA270+U270</f>
        <v>5</v>
      </c>
    </row>
    <row r="271" spans="1:30" s="7" customFormat="1" ht="12.75">
      <c r="A271" s="4" t="s">
        <v>207</v>
      </c>
      <c r="B271" s="5"/>
      <c r="C271" s="5"/>
      <c r="D271" s="6"/>
      <c r="E271" s="5"/>
      <c r="F271" s="5"/>
      <c r="G271" s="6"/>
      <c r="H271" s="5"/>
      <c r="I271" s="5"/>
      <c r="J271" s="6"/>
      <c r="K271" s="5"/>
      <c r="L271" s="5"/>
      <c r="M271" s="5"/>
      <c r="N271" s="5"/>
      <c r="O271" s="5"/>
      <c r="P271" s="6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42"/>
      <c r="AB271" s="6"/>
      <c r="AC271" s="5"/>
      <c r="AD271" s="5"/>
    </row>
    <row r="272" spans="1:30" s="7" customFormat="1" ht="12.75">
      <c r="A272" s="4" t="s">
        <v>72</v>
      </c>
      <c r="B272" s="5">
        <v>0</v>
      </c>
      <c r="C272" s="5">
        <v>0</v>
      </c>
      <c r="D272" s="6"/>
      <c r="E272" s="5">
        <v>0</v>
      </c>
      <c r="F272" s="5">
        <v>0</v>
      </c>
      <c r="G272" s="6"/>
      <c r="H272" s="5">
        <v>0</v>
      </c>
      <c r="I272" s="5">
        <v>0</v>
      </c>
      <c r="J272" s="6"/>
      <c r="K272" s="5">
        <v>0</v>
      </c>
      <c r="L272" s="5">
        <v>0</v>
      </c>
      <c r="M272" s="5"/>
      <c r="N272" s="5">
        <v>0</v>
      </c>
      <c r="O272" s="5">
        <v>0</v>
      </c>
      <c r="P272" s="6"/>
      <c r="Q272" s="5">
        <v>0</v>
      </c>
      <c r="R272" s="5">
        <v>0</v>
      </c>
      <c r="S272" s="5"/>
      <c r="T272" s="5">
        <v>0</v>
      </c>
      <c r="U272" s="5">
        <v>0</v>
      </c>
      <c r="V272" s="5"/>
      <c r="W272" s="5">
        <v>0</v>
      </c>
      <c r="X272" s="5">
        <v>0</v>
      </c>
      <c r="Y272" s="5"/>
      <c r="Z272" s="5">
        <v>0</v>
      </c>
      <c r="AA272" s="42">
        <v>0</v>
      </c>
      <c r="AB272" s="6"/>
      <c r="AC272" s="5">
        <f>B272+E272+H272+K272+N272+Q272+W272+Z272+T272</f>
        <v>0</v>
      </c>
      <c r="AD272" s="5">
        <f>C272+F272+I272+L272+O272+R272+X272+AA272+U272</f>
        <v>0</v>
      </c>
    </row>
    <row r="273" spans="1:30" ht="12.75">
      <c r="A273" s="35" t="s">
        <v>84</v>
      </c>
      <c r="B273" s="18"/>
      <c r="C273" s="18"/>
      <c r="D273" s="19"/>
      <c r="E273" s="18"/>
      <c r="F273" s="18"/>
      <c r="G273" s="19"/>
      <c r="H273" s="18"/>
      <c r="I273" s="18"/>
      <c r="J273" s="19"/>
      <c r="K273" s="18"/>
      <c r="L273" s="18"/>
      <c r="M273" s="18"/>
      <c r="N273" s="18"/>
      <c r="O273" s="18"/>
      <c r="P273" s="19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B273" s="19"/>
      <c r="AC273" s="18"/>
      <c r="AD273" s="18"/>
    </row>
    <row r="274" spans="1:30" s="7" customFormat="1" ht="12.75">
      <c r="A274" s="4" t="s">
        <v>6</v>
      </c>
      <c r="B274" s="5">
        <v>13</v>
      </c>
      <c r="C274" s="5">
        <v>11</v>
      </c>
      <c r="D274" s="6"/>
      <c r="E274" s="5">
        <v>7</v>
      </c>
      <c r="F274" s="5">
        <v>1</v>
      </c>
      <c r="G274" s="6"/>
      <c r="H274" s="5">
        <v>0</v>
      </c>
      <c r="I274" s="5">
        <v>0</v>
      </c>
      <c r="J274" s="6"/>
      <c r="K274" s="5">
        <v>1</v>
      </c>
      <c r="L274" s="5">
        <v>0</v>
      </c>
      <c r="M274" s="5"/>
      <c r="N274" s="5">
        <v>2</v>
      </c>
      <c r="O274" s="5">
        <v>1</v>
      </c>
      <c r="P274" s="6"/>
      <c r="Q274" s="5">
        <v>24</v>
      </c>
      <c r="R274" s="5">
        <v>3</v>
      </c>
      <c r="S274" s="5"/>
      <c r="T274" s="5">
        <v>0</v>
      </c>
      <c r="U274" s="5">
        <v>0</v>
      </c>
      <c r="V274" s="5"/>
      <c r="W274" s="5">
        <v>2</v>
      </c>
      <c r="X274" s="5">
        <v>0</v>
      </c>
      <c r="Y274" s="5"/>
      <c r="Z274" s="5">
        <v>1</v>
      </c>
      <c r="AA274" s="42">
        <v>0</v>
      </c>
      <c r="AB274" s="6"/>
      <c r="AC274" s="5">
        <f>B274+E274+H274+K274+N274+Q274+W274+Z274+T274</f>
        <v>50</v>
      </c>
      <c r="AD274" s="5">
        <f>C274+F274+I274+L274+O274+R274+X274+AA274+U274</f>
        <v>16</v>
      </c>
    </row>
    <row r="275" spans="1:30" s="7" customFormat="1" ht="12.75">
      <c r="A275" s="4" t="s">
        <v>182</v>
      </c>
      <c r="B275" s="5"/>
      <c r="C275" s="5"/>
      <c r="D275" s="6"/>
      <c r="E275" s="5"/>
      <c r="F275" s="5"/>
      <c r="G275" s="6"/>
      <c r="H275" s="5"/>
      <c r="I275" s="5"/>
      <c r="J275" s="6"/>
      <c r="K275" s="5"/>
      <c r="L275" s="5"/>
      <c r="M275" s="5"/>
      <c r="N275" s="5"/>
      <c r="O275" s="5"/>
      <c r="P275" s="6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42"/>
      <c r="AB275" s="6"/>
      <c r="AC275" s="5"/>
      <c r="AD275" s="5"/>
    </row>
    <row r="276" spans="1:30" s="7" customFormat="1" ht="12.75">
      <c r="A276" s="4" t="s">
        <v>183</v>
      </c>
      <c r="B276" s="5">
        <v>2</v>
      </c>
      <c r="C276" s="5">
        <v>0</v>
      </c>
      <c r="D276" s="6"/>
      <c r="E276" s="5">
        <v>0</v>
      </c>
      <c r="F276" s="5">
        <v>0</v>
      </c>
      <c r="G276" s="6"/>
      <c r="H276" s="5">
        <v>0</v>
      </c>
      <c r="I276" s="5">
        <v>0</v>
      </c>
      <c r="J276" s="6"/>
      <c r="K276" s="5">
        <v>0</v>
      </c>
      <c r="L276" s="5">
        <v>0</v>
      </c>
      <c r="M276" s="5"/>
      <c r="N276" s="5">
        <v>1</v>
      </c>
      <c r="O276" s="5">
        <v>0</v>
      </c>
      <c r="P276" s="6"/>
      <c r="Q276" s="5">
        <v>5</v>
      </c>
      <c r="R276" s="5">
        <v>2</v>
      </c>
      <c r="S276" s="5"/>
      <c r="T276" s="5">
        <v>0</v>
      </c>
      <c r="U276" s="5">
        <v>0</v>
      </c>
      <c r="V276" s="5"/>
      <c r="W276" s="5">
        <v>0</v>
      </c>
      <c r="X276" s="5">
        <v>0</v>
      </c>
      <c r="Y276" s="5"/>
      <c r="Z276" s="5">
        <v>0</v>
      </c>
      <c r="AA276" s="42">
        <v>0</v>
      </c>
      <c r="AB276" s="6"/>
      <c r="AC276" s="5">
        <f>B276+E276+H276+K276+N276+Q276+W276+Z276+T276</f>
        <v>8</v>
      </c>
      <c r="AD276" s="5">
        <f>C276+F276+I276+L276+O276+R276+X276+AA276+U276</f>
        <v>2</v>
      </c>
    </row>
    <row r="277" spans="1:30" ht="12.75">
      <c r="A277" s="35" t="s">
        <v>152</v>
      </c>
      <c r="B277" s="18"/>
      <c r="C277" s="18"/>
      <c r="D277" s="19"/>
      <c r="E277" s="18"/>
      <c r="F277" s="18"/>
      <c r="G277" s="19"/>
      <c r="H277" s="18"/>
      <c r="I277" s="18"/>
      <c r="J277" s="19"/>
      <c r="K277" s="18"/>
      <c r="L277" s="18"/>
      <c r="M277" s="18"/>
      <c r="N277" s="18"/>
      <c r="O277" s="18"/>
      <c r="P277" s="19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B277" s="19"/>
      <c r="AC277" s="18"/>
      <c r="AD277" s="18"/>
    </row>
    <row r="278" spans="1:30" s="7" customFormat="1" ht="12.75">
      <c r="A278" s="4" t="s">
        <v>42</v>
      </c>
      <c r="B278" s="5">
        <v>17</v>
      </c>
      <c r="C278" s="5">
        <v>6</v>
      </c>
      <c r="D278" s="6"/>
      <c r="E278" s="5">
        <v>3</v>
      </c>
      <c r="F278" s="5">
        <v>1</v>
      </c>
      <c r="G278" s="6"/>
      <c r="H278" s="5">
        <v>0</v>
      </c>
      <c r="I278" s="5">
        <v>0</v>
      </c>
      <c r="J278" s="6"/>
      <c r="K278" s="5">
        <v>0</v>
      </c>
      <c r="L278" s="5">
        <v>0</v>
      </c>
      <c r="M278" s="5"/>
      <c r="N278" s="5">
        <v>0</v>
      </c>
      <c r="O278" s="5">
        <v>0</v>
      </c>
      <c r="P278" s="6"/>
      <c r="Q278" s="5">
        <v>15</v>
      </c>
      <c r="R278" s="5">
        <v>6</v>
      </c>
      <c r="S278" s="5"/>
      <c r="T278" s="5">
        <v>0</v>
      </c>
      <c r="U278" s="5">
        <v>0</v>
      </c>
      <c r="V278" s="5"/>
      <c r="W278" s="5">
        <v>0</v>
      </c>
      <c r="X278" s="5">
        <v>1</v>
      </c>
      <c r="Y278" s="5"/>
      <c r="Z278" s="5">
        <v>0</v>
      </c>
      <c r="AA278" s="42">
        <v>0</v>
      </c>
      <c r="AB278" s="6"/>
      <c r="AC278" s="5">
        <f>B278+E278+H278+K278+N278+Q278+W278+Z278+T278</f>
        <v>35</v>
      </c>
      <c r="AD278" s="5">
        <f>C278+F278+I278+L278+O278+R278+X278+AA278+U278</f>
        <v>14</v>
      </c>
    </row>
    <row r="279" spans="1:30" s="7" customFormat="1" ht="12.75">
      <c r="A279" s="4" t="s">
        <v>204</v>
      </c>
      <c r="B279" s="5"/>
      <c r="C279" s="5"/>
      <c r="D279" s="6"/>
      <c r="E279" s="5"/>
      <c r="F279" s="5"/>
      <c r="G279" s="6"/>
      <c r="H279" s="5"/>
      <c r="I279" s="5"/>
      <c r="J279" s="6"/>
      <c r="K279" s="5"/>
      <c r="L279" s="5"/>
      <c r="M279" s="5"/>
      <c r="N279" s="5"/>
      <c r="O279" s="5"/>
      <c r="P279" s="6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42"/>
      <c r="AB279" s="6"/>
      <c r="AC279" s="5"/>
      <c r="AD279" s="5"/>
    </row>
    <row r="280" spans="1:30" s="7" customFormat="1" ht="12.75">
      <c r="A280" s="4" t="s">
        <v>72</v>
      </c>
      <c r="B280" s="5">
        <v>0</v>
      </c>
      <c r="C280" s="5">
        <v>0</v>
      </c>
      <c r="D280" s="6"/>
      <c r="E280" s="5">
        <v>0</v>
      </c>
      <c r="F280" s="5">
        <v>0</v>
      </c>
      <c r="G280" s="6"/>
      <c r="H280" s="5">
        <v>0</v>
      </c>
      <c r="I280" s="5">
        <v>0</v>
      </c>
      <c r="J280" s="6"/>
      <c r="K280" s="5">
        <v>0</v>
      </c>
      <c r="L280" s="5">
        <v>0</v>
      </c>
      <c r="M280" s="5"/>
      <c r="N280" s="5">
        <v>0</v>
      </c>
      <c r="O280" s="5">
        <v>0</v>
      </c>
      <c r="P280" s="6"/>
      <c r="Q280" s="5">
        <v>3</v>
      </c>
      <c r="R280" s="5">
        <v>1</v>
      </c>
      <c r="S280" s="5"/>
      <c r="T280" s="5">
        <v>0</v>
      </c>
      <c r="U280" s="5">
        <v>0</v>
      </c>
      <c r="V280" s="5"/>
      <c r="W280" s="5">
        <v>0</v>
      </c>
      <c r="X280" s="5">
        <v>0</v>
      </c>
      <c r="Y280" s="5"/>
      <c r="Z280" s="5">
        <v>0</v>
      </c>
      <c r="AA280" s="42">
        <v>0</v>
      </c>
      <c r="AB280" s="6"/>
      <c r="AC280" s="5">
        <f>B280+E280+H280+K280+N280+Q280+W280+Z280+T280</f>
        <v>3</v>
      </c>
      <c r="AD280" s="5">
        <f>C280+F280+I280+L280+O280+R280+X280+AA280+U280</f>
        <v>1</v>
      </c>
    </row>
    <row r="281" spans="1:30" s="7" customFormat="1" ht="12.75">
      <c r="A281" s="4" t="s">
        <v>205</v>
      </c>
      <c r="B281" s="5"/>
      <c r="C281" s="5"/>
      <c r="D281" s="6"/>
      <c r="E281" s="5"/>
      <c r="F281" s="5"/>
      <c r="G281" s="6"/>
      <c r="H281" s="5"/>
      <c r="I281" s="5"/>
      <c r="J281" s="6"/>
      <c r="K281" s="5"/>
      <c r="L281" s="5"/>
      <c r="M281" s="5"/>
      <c r="N281" s="5"/>
      <c r="O281" s="5"/>
      <c r="P281" s="6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42"/>
      <c r="AB281" s="6"/>
      <c r="AC281" s="5"/>
      <c r="AD281" s="5"/>
    </row>
    <row r="282" spans="1:30" s="7" customFormat="1" ht="12.75">
      <c r="A282" s="4" t="s">
        <v>72</v>
      </c>
      <c r="B282" s="5">
        <v>0</v>
      </c>
      <c r="C282" s="5">
        <v>0</v>
      </c>
      <c r="D282" s="6"/>
      <c r="E282" s="5">
        <v>0</v>
      </c>
      <c r="F282" s="5">
        <v>0</v>
      </c>
      <c r="G282" s="6"/>
      <c r="H282" s="5">
        <v>0</v>
      </c>
      <c r="I282" s="5">
        <v>0</v>
      </c>
      <c r="J282" s="6"/>
      <c r="K282" s="5">
        <v>0</v>
      </c>
      <c r="L282" s="5">
        <v>0</v>
      </c>
      <c r="M282" s="5"/>
      <c r="N282" s="5">
        <v>0</v>
      </c>
      <c r="O282" s="5">
        <v>0</v>
      </c>
      <c r="P282" s="6"/>
      <c r="Q282" s="5">
        <v>0</v>
      </c>
      <c r="R282" s="5">
        <v>0</v>
      </c>
      <c r="S282" s="5"/>
      <c r="T282" s="5">
        <v>0</v>
      </c>
      <c r="U282" s="5">
        <v>0</v>
      </c>
      <c r="V282" s="5"/>
      <c r="W282" s="5">
        <v>0</v>
      </c>
      <c r="X282" s="5">
        <v>0</v>
      </c>
      <c r="Y282" s="5"/>
      <c r="Z282" s="5">
        <v>0</v>
      </c>
      <c r="AA282" s="42">
        <v>0</v>
      </c>
      <c r="AB282" s="6"/>
      <c r="AC282" s="5">
        <f>B282+E282+H282+K282+N282+Q282+W282+Z282+T282</f>
        <v>0</v>
      </c>
      <c r="AD282" s="5">
        <f>C282+F282+I282+L282+O282+R282+X282+AA282+U282</f>
        <v>0</v>
      </c>
    </row>
    <row r="283" spans="1:30" ht="12.75">
      <c r="A283" s="1" t="s">
        <v>125</v>
      </c>
      <c r="B283" s="2"/>
      <c r="C283" s="2"/>
      <c r="D283" s="3"/>
      <c r="E283" s="2"/>
      <c r="F283" s="2"/>
      <c r="G283" s="3"/>
      <c r="H283" s="2"/>
      <c r="I283" s="2"/>
      <c r="J283" s="3"/>
      <c r="K283" s="2"/>
      <c r="L283" s="2"/>
      <c r="M283" s="2"/>
      <c r="N283" s="2"/>
      <c r="O283" s="2"/>
      <c r="P283" s="3"/>
      <c r="Q283" s="2"/>
      <c r="R283" s="2"/>
      <c r="S283" s="2"/>
      <c r="T283" s="2"/>
      <c r="U283" s="2"/>
      <c r="V283" s="2"/>
      <c r="W283" s="2"/>
      <c r="X283" s="2"/>
      <c r="Y283" s="2"/>
      <c r="Z283" s="2"/>
      <c r="AB283" s="3"/>
      <c r="AC283" s="2"/>
      <c r="AD283" s="2"/>
    </row>
    <row r="284" spans="1:31" ht="12.75">
      <c r="A284" s="44" t="s">
        <v>154</v>
      </c>
      <c r="B284" s="45">
        <v>0</v>
      </c>
      <c r="C284" s="45">
        <v>0</v>
      </c>
      <c r="D284" s="46"/>
      <c r="E284" s="45">
        <v>0</v>
      </c>
      <c r="F284" s="45">
        <v>0</v>
      </c>
      <c r="G284" s="46"/>
      <c r="H284" s="45">
        <v>0</v>
      </c>
      <c r="I284" s="45">
        <v>0</v>
      </c>
      <c r="J284" s="46"/>
      <c r="K284" s="45">
        <v>0</v>
      </c>
      <c r="L284" s="45">
        <v>0</v>
      </c>
      <c r="M284" s="45"/>
      <c r="N284" s="45">
        <v>0</v>
      </c>
      <c r="O284" s="45">
        <v>0</v>
      </c>
      <c r="P284" s="46"/>
      <c r="Q284" s="45">
        <v>0</v>
      </c>
      <c r="R284" s="45">
        <v>0</v>
      </c>
      <c r="S284" s="45"/>
      <c r="T284" s="5">
        <v>0</v>
      </c>
      <c r="U284" s="5">
        <v>0</v>
      </c>
      <c r="V284" s="45"/>
      <c r="W284" s="45">
        <v>0</v>
      </c>
      <c r="X284" s="45">
        <v>0</v>
      </c>
      <c r="Y284" s="45"/>
      <c r="Z284" s="45">
        <v>0</v>
      </c>
      <c r="AA284" s="48">
        <v>0</v>
      </c>
      <c r="AB284" s="46"/>
      <c r="AC284" s="5">
        <f aca="true" t="shared" si="4" ref="AC284:AD286">B284+E284+H284+K284+N284+Q284+W284+Z284+T284</f>
        <v>0</v>
      </c>
      <c r="AD284" s="5">
        <f t="shared" si="4"/>
        <v>0</v>
      </c>
      <c r="AE284" s="37"/>
    </row>
    <row r="285" spans="1:30" s="7" customFormat="1" ht="12.75">
      <c r="A285" s="4" t="s">
        <v>43</v>
      </c>
      <c r="B285" s="5">
        <v>60</v>
      </c>
      <c r="C285" s="5">
        <v>2</v>
      </c>
      <c r="D285" s="6"/>
      <c r="E285" s="5">
        <v>0</v>
      </c>
      <c r="F285" s="5">
        <v>0</v>
      </c>
      <c r="G285" s="6"/>
      <c r="H285" s="5">
        <v>0</v>
      </c>
      <c r="I285" s="5">
        <v>0</v>
      </c>
      <c r="J285" s="6"/>
      <c r="K285" s="5">
        <v>2</v>
      </c>
      <c r="L285" s="5">
        <v>0</v>
      </c>
      <c r="M285" s="5"/>
      <c r="N285" s="5">
        <v>0</v>
      </c>
      <c r="O285" s="5">
        <v>0</v>
      </c>
      <c r="P285" s="6"/>
      <c r="Q285" s="5">
        <v>16</v>
      </c>
      <c r="R285" s="5">
        <v>3</v>
      </c>
      <c r="S285" s="5"/>
      <c r="T285" s="5">
        <v>0</v>
      </c>
      <c r="U285" s="5">
        <v>0</v>
      </c>
      <c r="V285" s="5"/>
      <c r="W285" s="5">
        <v>1</v>
      </c>
      <c r="X285" s="5">
        <v>0</v>
      </c>
      <c r="Y285" s="5"/>
      <c r="Z285" s="5">
        <v>0</v>
      </c>
      <c r="AA285" s="42">
        <v>0</v>
      </c>
      <c r="AB285" s="6"/>
      <c r="AC285" s="5">
        <f t="shared" si="4"/>
        <v>79</v>
      </c>
      <c r="AD285" s="5">
        <f t="shared" si="4"/>
        <v>5</v>
      </c>
    </row>
    <row r="286" spans="1:30" s="4" customFormat="1" ht="12.75">
      <c r="A286" s="7" t="s">
        <v>42</v>
      </c>
      <c r="B286" s="15">
        <v>34</v>
      </c>
      <c r="C286" s="15">
        <v>8</v>
      </c>
      <c r="D286" s="16"/>
      <c r="E286" s="15">
        <v>0</v>
      </c>
      <c r="F286" s="15">
        <v>0</v>
      </c>
      <c r="G286" s="16"/>
      <c r="H286" s="15">
        <v>0</v>
      </c>
      <c r="I286" s="15">
        <v>0</v>
      </c>
      <c r="J286" s="16"/>
      <c r="K286" s="15">
        <v>0</v>
      </c>
      <c r="L286" s="15">
        <v>0</v>
      </c>
      <c r="M286" s="15"/>
      <c r="N286" s="15">
        <v>0</v>
      </c>
      <c r="O286" s="15">
        <v>0</v>
      </c>
      <c r="P286" s="16"/>
      <c r="Q286" s="15">
        <v>12</v>
      </c>
      <c r="R286" s="15">
        <v>3</v>
      </c>
      <c r="S286" s="15"/>
      <c r="T286" s="5">
        <v>0</v>
      </c>
      <c r="U286" s="5">
        <v>0</v>
      </c>
      <c r="V286" s="15"/>
      <c r="W286" s="15">
        <v>0</v>
      </c>
      <c r="X286" s="15">
        <v>0</v>
      </c>
      <c r="Y286" s="15"/>
      <c r="Z286" s="15">
        <v>0</v>
      </c>
      <c r="AA286" s="32">
        <v>0</v>
      </c>
      <c r="AB286" s="16"/>
      <c r="AC286" s="5">
        <f t="shared" si="4"/>
        <v>46</v>
      </c>
      <c r="AD286" s="5">
        <f t="shared" si="4"/>
        <v>11</v>
      </c>
    </row>
    <row r="287" spans="1:30" s="4" customFormat="1" ht="12.75">
      <c r="A287" s="4" t="s">
        <v>214</v>
      </c>
      <c r="B287" s="15"/>
      <c r="C287" s="15"/>
      <c r="D287" s="16"/>
      <c r="E287" s="15"/>
      <c r="F287" s="15"/>
      <c r="G287" s="16"/>
      <c r="H287" s="15"/>
      <c r="I287" s="15"/>
      <c r="J287" s="16"/>
      <c r="K287" s="15"/>
      <c r="L287" s="15"/>
      <c r="M287" s="15"/>
      <c r="N287" s="15"/>
      <c r="O287" s="15"/>
      <c r="P287" s="16"/>
      <c r="Q287" s="15"/>
      <c r="R287" s="15"/>
      <c r="S287" s="15"/>
      <c r="T287" s="5"/>
      <c r="U287" s="5"/>
      <c r="V287" s="15"/>
      <c r="W287" s="15"/>
      <c r="X287" s="15"/>
      <c r="Y287" s="15"/>
      <c r="Z287" s="15"/>
      <c r="AA287" s="32"/>
      <c r="AB287" s="16"/>
      <c r="AC287" s="5"/>
      <c r="AD287" s="5"/>
    </row>
    <row r="288" spans="1:30" s="4" customFormat="1" ht="12.75">
      <c r="A288" s="4" t="s">
        <v>72</v>
      </c>
      <c r="B288" s="15">
        <v>0</v>
      </c>
      <c r="C288" s="15">
        <v>0</v>
      </c>
      <c r="D288" s="16"/>
      <c r="E288" s="15">
        <v>0</v>
      </c>
      <c r="F288" s="15">
        <v>0</v>
      </c>
      <c r="G288" s="16"/>
      <c r="H288" s="15">
        <v>0</v>
      </c>
      <c r="I288" s="15">
        <v>0</v>
      </c>
      <c r="J288" s="16"/>
      <c r="K288" s="15">
        <v>0</v>
      </c>
      <c r="L288" s="15">
        <v>0</v>
      </c>
      <c r="M288" s="15"/>
      <c r="N288" s="15">
        <v>0</v>
      </c>
      <c r="O288" s="15">
        <v>0</v>
      </c>
      <c r="P288" s="16"/>
      <c r="Q288" s="15">
        <v>1</v>
      </c>
      <c r="R288" s="15">
        <v>0</v>
      </c>
      <c r="S288" s="15"/>
      <c r="T288" s="5">
        <v>0</v>
      </c>
      <c r="U288" s="5">
        <v>0</v>
      </c>
      <c r="V288" s="15"/>
      <c r="W288" s="15">
        <v>0</v>
      </c>
      <c r="X288" s="15">
        <v>0</v>
      </c>
      <c r="Y288" s="15"/>
      <c r="Z288" s="15">
        <v>0</v>
      </c>
      <c r="AA288" s="32">
        <v>0</v>
      </c>
      <c r="AB288" s="16"/>
      <c r="AC288" s="5">
        <f>B288+E288+H288+K288+N288+Q288+W288+Z288+T288</f>
        <v>1</v>
      </c>
      <c r="AD288" s="5">
        <f>C288+F288+I288+L288+O288+R288+X288+AA288+U288</f>
        <v>0</v>
      </c>
    </row>
    <row r="289" spans="1:30" ht="12.75">
      <c r="A289" s="35" t="s">
        <v>153</v>
      </c>
      <c r="B289" s="18"/>
      <c r="C289" s="18"/>
      <c r="D289" s="19"/>
      <c r="E289" s="18"/>
      <c r="F289" s="18"/>
      <c r="G289" s="19"/>
      <c r="H289" s="18"/>
      <c r="I289" s="18"/>
      <c r="J289" s="19"/>
      <c r="K289" s="18"/>
      <c r="L289" s="18"/>
      <c r="M289" s="18"/>
      <c r="N289" s="18"/>
      <c r="O289" s="18"/>
      <c r="P289" s="19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B289" s="19"/>
      <c r="AC289" s="18"/>
      <c r="AD289" s="18"/>
    </row>
    <row r="290" spans="1:30" s="7" customFormat="1" ht="12.75">
      <c r="A290" s="4" t="s">
        <v>154</v>
      </c>
      <c r="B290" s="5">
        <v>1</v>
      </c>
      <c r="C290" s="5">
        <v>0</v>
      </c>
      <c r="D290" s="6"/>
      <c r="E290" s="5">
        <v>1</v>
      </c>
      <c r="F290" s="5">
        <v>0</v>
      </c>
      <c r="G290" s="6"/>
      <c r="H290" s="5">
        <v>0</v>
      </c>
      <c r="I290" s="5">
        <v>0</v>
      </c>
      <c r="J290" s="6"/>
      <c r="K290" s="5">
        <v>0</v>
      </c>
      <c r="L290" s="5">
        <v>1</v>
      </c>
      <c r="M290" s="5"/>
      <c r="N290" s="5">
        <v>0</v>
      </c>
      <c r="O290" s="5">
        <v>0</v>
      </c>
      <c r="P290" s="6"/>
      <c r="Q290" s="5">
        <v>9</v>
      </c>
      <c r="R290" s="5">
        <v>1</v>
      </c>
      <c r="S290" s="5"/>
      <c r="T290" s="5">
        <v>0</v>
      </c>
      <c r="U290" s="5">
        <v>0</v>
      </c>
      <c r="V290" s="5"/>
      <c r="W290" s="5">
        <v>0</v>
      </c>
      <c r="X290" s="5">
        <v>0</v>
      </c>
      <c r="Y290" s="5"/>
      <c r="Z290" s="5">
        <v>0</v>
      </c>
      <c r="AA290" s="42">
        <v>0</v>
      </c>
      <c r="AB290" s="6"/>
      <c r="AC290" s="5">
        <f>B290+E290+H290+K290+N290+Q290+W290+Z290+T290</f>
        <v>11</v>
      </c>
      <c r="AD290" s="5">
        <f>C290+F290+I290+L290+O290+R290+X290+AA290+U290</f>
        <v>2</v>
      </c>
    </row>
    <row r="291" spans="1:30" ht="12.75">
      <c r="A291" s="17"/>
      <c r="B291" s="18"/>
      <c r="C291" s="18"/>
      <c r="D291" s="19"/>
      <c r="E291" s="18"/>
      <c r="F291" s="18"/>
      <c r="G291" s="19"/>
      <c r="H291" s="18"/>
      <c r="I291" s="18"/>
      <c r="J291" s="19"/>
      <c r="K291" s="18"/>
      <c r="L291" s="18"/>
      <c r="M291" s="18"/>
      <c r="N291" s="18"/>
      <c r="O291" s="18"/>
      <c r="P291" s="19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B291" s="19"/>
      <c r="AC291" s="18"/>
      <c r="AD291" s="18"/>
    </row>
    <row r="292" spans="1:31" s="4" customFormat="1" ht="12.75">
      <c r="A292" s="29" t="s">
        <v>3</v>
      </c>
      <c r="B292" s="30">
        <f>SUM(B262:B290)</f>
        <v>313</v>
      </c>
      <c r="C292" s="30">
        <f>SUM(C262:C290)</f>
        <v>70</v>
      </c>
      <c r="D292" s="31"/>
      <c r="E292" s="30">
        <f>SUM(E262:E290)</f>
        <v>21</v>
      </c>
      <c r="F292" s="30">
        <f>SUM(F262:F290)</f>
        <v>4</v>
      </c>
      <c r="G292" s="30" t="e">
        <f>+G264+#REF!+G274+G278+#REF!+G290</f>
        <v>#REF!</v>
      </c>
      <c r="H292" s="30">
        <f>SUM(H262:H290)</f>
        <v>0</v>
      </c>
      <c r="I292" s="30">
        <f>SUM(I262:I290)</f>
        <v>0</v>
      </c>
      <c r="J292" s="31"/>
      <c r="K292" s="30">
        <f>SUM(K262:K290)</f>
        <v>7</v>
      </c>
      <c r="L292" s="30">
        <f>SUM(L262:L290)</f>
        <v>1</v>
      </c>
      <c r="M292" s="30"/>
      <c r="N292" s="30">
        <f>SUM(N262:N290)</f>
        <v>12</v>
      </c>
      <c r="O292" s="30">
        <f>SUM(O262:O290)</f>
        <v>2</v>
      </c>
      <c r="P292" s="31"/>
      <c r="Q292" s="30">
        <f>SUM(Q262:Q290)</f>
        <v>138</v>
      </c>
      <c r="R292" s="30">
        <f>SUM(R262:R290)</f>
        <v>32</v>
      </c>
      <c r="S292" s="30"/>
      <c r="T292" s="30">
        <f>SUM(T262:T290)</f>
        <v>0</v>
      </c>
      <c r="U292" s="30">
        <f>SUM(U262:U290)</f>
        <v>0</v>
      </c>
      <c r="V292" s="30"/>
      <c r="W292" s="30">
        <f>SUM(W262:W290)</f>
        <v>6</v>
      </c>
      <c r="X292" s="30">
        <f>SUM(X262:X290)</f>
        <v>1</v>
      </c>
      <c r="Y292" s="30"/>
      <c r="Z292" s="30">
        <f>SUM(Z262:Z290)</f>
        <v>2</v>
      </c>
      <c r="AA292" s="30">
        <f>SUM(AA262:AA290)</f>
        <v>0</v>
      </c>
      <c r="AB292" s="31"/>
      <c r="AC292" s="30">
        <f>SUM(AC262:AC290)</f>
        <v>499</v>
      </c>
      <c r="AD292" s="30">
        <f>SUM(AD262:AD290)</f>
        <v>110</v>
      </c>
      <c r="AE292" s="53"/>
    </row>
    <row r="293" spans="1:30" ht="12.75">
      <c r="A293" s="10"/>
      <c r="B293" s="13"/>
      <c r="C293" s="13"/>
      <c r="D293" s="14"/>
      <c r="E293" s="13"/>
      <c r="F293" s="13"/>
      <c r="G293" s="14"/>
      <c r="H293" s="13"/>
      <c r="I293" s="13"/>
      <c r="J293" s="14"/>
      <c r="K293" s="13"/>
      <c r="L293" s="13"/>
      <c r="M293" s="13"/>
      <c r="N293" s="13"/>
      <c r="O293" s="13"/>
      <c r="P293" s="14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B293" s="14"/>
      <c r="AC293" s="13"/>
      <c r="AD293" s="13"/>
    </row>
    <row r="294" spans="1:30" ht="12.75">
      <c r="A294" s="10"/>
      <c r="B294" s="13"/>
      <c r="C294" s="13"/>
      <c r="D294" s="14"/>
      <c r="E294" s="13"/>
      <c r="F294" s="13"/>
      <c r="G294" s="14"/>
      <c r="H294" s="13"/>
      <c r="I294" s="13"/>
      <c r="J294" s="14"/>
      <c r="K294" s="13"/>
      <c r="L294" s="13"/>
      <c r="M294" s="13"/>
      <c r="N294" s="13"/>
      <c r="O294" s="13"/>
      <c r="P294" s="14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B294" s="14"/>
      <c r="AC294" s="13"/>
      <c r="AD294" s="13"/>
    </row>
    <row r="295" spans="1:30" ht="12.75">
      <c r="A295" s="10" t="s">
        <v>190</v>
      </c>
      <c r="B295" s="12"/>
      <c r="C295" s="12"/>
      <c r="D295" s="11"/>
      <c r="E295" s="12"/>
      <c r="F295" s="12"/>
      <c r="G295" s="11"/>
      <c r="H295" s="12"/>
      <c r="I295" s="12"/>
      <c r="J295" s="11"/>
      <c r="K295" s="12"/>
      <c r="L295" s="12"/>
      <c r="M295" s="12"/>
      <c r="N295" s="12"/>
      <c r="O295" s="12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1"/>
      <c r="AC295" s="12"/>
      <c r="AD295" s="12"/>
    </row>
    <row r="296" spans="1:30" ht="12.75">
      <c r="A296" s="10"/>
      <c r="B296" s="13"/>
      <c r="C296" s="13"/>
      <c r="D296" s="14"/>
      <c r="E296" s="13"/>
      <c r="F296" s="13"/>
      <c r="G296" s="14"/>
      <c r="H296" s="13"/>
      <c r="I296" s="13"/>
      <c r="J296" s="14"/>
      <c r="K296" s="13"/>
      <c r="L296" s="13"/>
      <c r="M296" s="13"/>
      <c r="N296" s="13"/>
      <c r="O296" s="13"/>
      <c r="P296" s="14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B296" s="14"/>
      <c r="AC296" s="13"/>
      <c r="AD296" s="13"/>
    </row>
    <row r="297" spans="1:30" ht="12.75">
      <c r="A297" s="10" t="s">
        <v>199</v>
      </c>
      <c r="B297" s="13"/>
      <c r="C297" s="13"/>
      <c r="D297" s="14"/>
      <c r="E297" s="13"/>
      <c r="F297" s="13"/>
      <c r="G297" s="14"/>
      <c r="H297" s="13"/>
      <c r="I297" s="13"/>
      <c r="J297" s="14"/>
      <c r="K297" s="13"/>
      <c r="L297" s="13"/>
      <c r="M297" s="13"/>
      <c r="N297" s="13"/>
      <c r="O297" s="13"/>
      <c r="P297" s="14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B297" s="14"/>
      <c r="AC297" s="13"/>
      <c r="AD297" s="13"/>
    </row>
    <row r="298" spans="1:30" ht="12.75">
      <c r="A298" s="4" t="s">
        <v>76</v>
      </c>
      <c r="B298" s="5">
        <v>20</v>
      </c>
      <c r="C298" s="5">
        <v>14</v>
      </c>
      <c r="D298" s="6"/>
      <c r="E298" s="5">
        <v>1</v>
      </c>
      <c r="F298" s="5">
        <v>3</v>
      </c>
      <c r="G298" s="6"/>
      <c r="H298" s="5">
        <v>0</v>
      </c>
      <c r="I298" s="5">
        <v>0</v>
      </c>
      <c r="J298" s="6"/>
      <c r="K298" s="5">
        <v>3</v>
      </c>
      <c r="L298" s="5">
        <v>3</v>
      </c>
      <c r="M298" s="5"/>
      <c r="N298" s="5">
        <v>2</v>
      </c>
      <c r="O298" s="5">
        <v>2</v>
      </c>
      <c r="P298" s="6"/>
      <c r="Q298" s="5">
        <v>18</v>
      </c>
      <c r="R298" s="5">
        <v>5</v>
      </c>
      <c r="S298" s="5"/>
      <c r="T298" s="5">
        <v>0</v>
      </c>
      <c r="U298" s="5">
        <v>0</v>
      </c>
      <c r="V298" s="5"/>
      <c r="W298" s="5">
        <v>0</v>
      </c>
      <c r="X298" s="5">
        <v>0</v>
      </c>
      <c r="Y298" s="5"/>
      <c r="Z298" s="5">
        <v>1</v>
      </c>
      <c r="AA298" s="32">
        <v>0</v>
      </c>
      <c r="AB298" s="6"/>
      <c r="AC298" s="5">
        <f>B298+E298+H298+K298+N298+Q298+W298+Z298+T298</f>
        <v>45</v>
      </c>
      <c r="AD298" s="5">
        <f>C298+F298+I298+L298+O298+R298+X298+AA298+U298</f>
        <v>27</v>
      </c>
    </row>
    <row r="299" spans="1:30" ht="12.75">
      <c r="A299" s="4" t="s">
        <v>72</v>
      </c>
      <c r="B299" s="5">
        <v>2</v>
      </c>
      <c r="C299" s="5">
        <v>3</v>
      </c>
      <c r="D299" s="6"/>
      <c r="E299" s="5">
        <v>2</v>
      </c>
      <c r="F299" s="5">
        <v>1</v>
      </c>
      <c r="G299" s="6"/>
      <c r="H299" s="5">
        <v>0</v>
      </c>
      <c r="I299" s="5">
        <v>0</v>
      </c>
      <c r="J299" s="6"/>
      <c r="K299" s="5">
        <v>1</v>
      </c>
      <c r="L299" s="5">
        <v>2</v>
      </c>
      <c r="M299" s="5"/>
      <c r="N299" s="5">
        <v>4</v>
      </c>
      <c r="O299" s="5">
        <v>0</v>
      </c>
      <c r="P299" s="6"/>
      <c r="Q299" s="5">
        <v>6</v>
      </c>
      <c r="R299" s="5">
        <v>9</v>
      </c>
      <c r="S299" s="5"/>
      <c r="T299" s="5">
        <v>0</v>
      </c>
      <c r="U299" s="5">
        <v>0</v>
      </c>
      <c r="V299" s="5"/>
      <c r="W299" s="5">
        <v>0</v>
      </c>
      <c r="X299" s="5">
        <v>1</v>
      </c>
      <c r="Y299" s="5"/>
      <c r="Z299" s="5">
        <v>0</v>
      </c>
      <c r="AA299" s="32">
        <v>0</v>
      </c>
      <c r="AB299" s="6"/>
      <c r="AC299" s="5">
        <f>B299+E299+H299+K299+N299+Q299+W299+Z299+T299</f>
        <v>15</v>
      </c>
      <c r="AD299" s="5">
        <f>C299+F299+I299+L299+O299+R299+X299+AA299+U299</f>
        <v>16</v>
      </c>
    </row>
    <row r="300" spans="1:30" ht="12.75">
      <c r="A300" s="56" t="s">
        <v>191</v>
      </c>
      <c r="B300" s="13"/>
      <c r="C300" s="13"/>
      <c r="D300" s="14"/>
      <c r="E300" s="13"/>
      <c r="F300" s="13"/>
      <c r="G300" s="14"/>
      <c r="H300" s="13"/>
      <c r="I300" s="13"/>
      <c r="J300" s="14"/>
      <c r="K300" s="13"/>
      <c r="L300" s="13"/>
      <c r="M300" s="13"/>
      <c r="N300" s="13"/>
      <c r="O300" s="13"/>
      <c r="P300" s="14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B300" s="14"/>
      <c r="AC300" s="13"/>
      <c r="AD300" s="13"/>
    </row>
    <row r="301" spans="1:30" ht="12.75">
      <c r="A301" s="4" t="s">
        <v>76</v>
      </c>
      <c r="B301" s="5">
        <v>0</v>
      </c>
      <c r="C301" s="5">
        <v>2</v>
      </c>
      <c r="D301" s="6"/>
      <c r="E301" s="5">
        <v>2</v>
      </c>
      <c r="F301" s="5">
        <v>6</v>
      </c>
      <c r="G301" s="6"/>
      <c r="H301" s="5">
        <v>0</v>
      </c>
      <c r="I301" s="5">
        <v>0</v>
      </c>
      <c r="J301" s="6"/>
      <c r="K301" s="5">
        <v>1</v>
      </c>
      <c r="L301" s="5">
        <v>2</v>
      </c>
      <c r="M301" s="5"/>
      <c r="N301" s="5">
        <v>0</v>
      </c>
      <c r="O301" s="5">
        <v>0</v>
      </c>
      <c r="P301" s="6"/>
      <c r="Q301" s="5">
        <v>5</v>
      </c>
      <c r="R301" s="5">
        <v>8</v>
      </c>
      <c r="S301" s="5"/>
      <c r="T301" s="5">
        <v>0</v>
      </c>
      <c r="U301" s="5">
        <v>1</v>
      </c>
      <c r="V301" s="5"/>
      <c r="W301" s="5">
        <v>1</v>
      </c>
      <c r="X301" s="5">
        <v>0</v>
      </c>
      <c r="Y301" s="5"/>
      <c r="Z301" s="5">
        <v>0</v>
      </c>
      <c r="AA301" s="32">
        <v>1</v>
      </c>
      <c r="AB301" s="6"/>
      <c r="AC301" s="5">
        <f>B301+E301+H301+K301+N301+Q301+W301+Z301+T301</f>
        <v>9</v>
      </c>
      <c r="AD301" s="5">
        <f>C301+F301+I301+L301+O301+R301+X301+AA301+U301</f>
        <v>20</v>
      </c>
    </row>
    <row r="302" spans="1:30" s="7" customFormat="1" ht="12.75">
      <c r="A302" s="4" t="s">
        <v>72</v>
      </c>
      <c r="B302" s="5">
        <v>0</v>
      </c>
      <c r="C302" s="5">
        <v>1</v>
      </c>
      <c r="D302" s="6"/>
      <c r="E302" s="5">
        <v>4</v>
      </c>
      <c r="F302" s="5">
        <v>4</v>
      </c>
      <c r="G302" s="6"/>
      <c r="H302" s="5">
        <v>0</v>
      </c>
      <c r="I302" s="5">
        <v>0</v>
      </c>
      <c r="J302" s="6"/>
      <c r="K302" s="5">
        <v>1</v>
      </c>
      <c r="L302" s="5">
        <v>0</v>
      </c>
      <c r="M302" s="5"/>
      <c r="N302" s="5">
        <v>0</v>
      </c>
      <c r="O302" s="5">
        <v>0</v>
      </c>
      <c r="P302" s="6"/>
      <c r="Q302" s="5">
        <v>1</v>
      </c>
      <c r="R302" s="5">
        <v>4</v>
      </c>
      <c r="S302" s="5"/>
      <c r="T302" s="5">
        <v>0</v>
      </c>
      <c r="U302" s="5">
        <v>0</v>
      </c>
      <c r="V302" s="5"/>
      <c r="W302" s="5">
        <v>0</v>
      </c>
      <c r="X302" s="5">
        <v>0</v>
      </c>
      <c r="Y302" s="5"/>
      <c r="Z302" s="5">
        <v>0</v>
      </c>
      <c r="AA302" s="42">
        <v>0</v>
      </c>
      <c r="AB302" s="6"/>
      <c r="AC302" s="5">
        <f>B302+E302+H302+K302+N302+Q302+W302+Z302+T302</f>
        <v>6</v>
      </c>
      <c r="AD302" s="5">
        <f>C302+F302+I302+L302+O302+R302+X302+AA302+U302</f>
        <v>9</v>
      </c>
    </row>
    <row r="303" spans="1:30" ht="12.75">
      <c r="A303" s="4"/>
      <c r="B303" s="12"/>
      <c r="C303" s="12"/>
      <c r="D303" s="11"/>
      <c r="E303" s="12"/>
      <c r="F303" s="12"/>
      <c r="G303" s="11"/>
      <c r="H303" s="12"/>
      <c r="I303" s="12"/>
      <c r="J303" s="11"/>
      <c r="K303" s="12"/>
      <c r="L303" s="12"/>
      <c r="M303" s="12"/>
      <c r="N303" s="12"/>
      <c r="O303" s="12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32"/>
      <c r="AB303" s="11"/>
      <c r="AC303" s="5"/>
      <c r="AD303" s="5"/>
    </row>
    <row r="304" spans="1:30" ht="12.75">
      <c r="A304" s="29" t="s">
        <v>3</v>
      </c>
      <c r="B304" s="12">
        <f>SUM(B298:B302)</f>
        <v>22</v>
      </c>
      <c r="C304" s="12">
        <f>SUM(C298:C302)</f>
        <v>20</v>
      </c>
      <c r="D304" s="11"/>
      <c r="E304" s="12">
        <f>SUM(E298:E302)</f>
        <v>9</v>
      </c>
      <c r="F304" s="12">
        <f>SUM(F298:F302)</f>
        <v>14</v>
      </c>
      <c r="G304" s="11"/>
      <c r="H304" s="12">
        <f>SUM(H298:H302)</f>
        <v>0</v>
      </c>
      <c r="I304" s="12">
        <f>SUM(I298:I302)</f>
        <v>0</v>
      </c>
      <c r="J304" s="11"/>
      <c r="K304" s="12">
        <f>SUM(K298:K302)</f>
        <v>6</v>
      </c>
      <c r="L304" s="12">
        <f>SUM(L298:L302)</f>
        <v>7</v>
      </c>
      <c r="M304" s="12"/>
      <c r="N304" s="12">
        <f>SUM(N298:N302)</f>
        <v>6</v>
      </c>
      <c r="O304" s="12">
        <f>SUM(O298:O302)</f>
        <v>2</v>
      </c>
      <c r="P304" s="11"/>
      <c r="Q304" s="12">
        <f>SUM(Q298:Q302)</f>
        <v>30</v>
      </c>
      <c r="R304" s="12">
        <f>SUM(R298:R302)</f>
        <v>26</v>
      </c>
      <c r="S304" s="12"/>
      <c r="T304" s="12">
        <f>SUM(T298:T302)</f>
        <v>0</v>
      </c>
      <c r="U304" s="12">
        <f>SUM(U298:U302)</f>
        <v>1</v>
      </c>
      <c r="V304" s="12"/>
      <c r="W304" s="12">
        <f>SUM(W298:W302)</f>
        <v>1</v>
      </c>
      <c r="X304" s="12">
        <f>SUM(X298:X302)</f>
        <v>1</v>
      </c>
      <c r="Y304" s="12"/>
      <c r="Z304" s="12">
        <f>SUM(Z298:Z302)</f>
        <v>1</v>
      </c>
      <c r="AA304" s="12">
        <f>SUM(AA298:AA302)</f>
        <v>1</v>
      </c>
      <c r="AB304" s="11"/>
      <c r="AC304" s="12">
        <f>SUM(AC298:AC302)</f>
        <v>75</v>
      </c>
      <c r="AD304" s="12">
        <f>SUM(AD298:AD302)</f>
        <v>72</v>
      </c>
    </row>
    <row r="305" spans="1:30" ht="12.75">
      <c r="A305" s="4"/>
      <c r="B305" s="13"/>
      <c r="C305" s="13"/>
      <c r="D305" s="14"/>
      <c r="E305" s="13"/>
      <c r="F305" s="13"/>
      <c r="G305" s="14"/>
      <c r="H305" s="13"/>
      <c r="I305" s="13"/>
      <c r="J305" s="14"/>
      <c r="K305" s="13"/>
      <c r="L305" s="13"/>
      <c r="M305" s="13"/>
      <c r="N305" s="13"/>
      <c r="O305" s="13"/>
      <c r="P305" s="14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B305" s="14"/>
      <c r="AC305" s="13"/>
      <c r="AD305" s="13"/>
    </row>
    <row r="306" spans="1:30" ht="12.75">
      <c r="A306" s="10"/>
      <c r="B306" s="13"/>
      <c r="C306" s="13"/>
      <c r="D306" s="14"/>
      <c r="E306" s="13"/>
      <c r="F306" s="13"/>
      <c r="G306" s="14"/>
      <c r="H306" s="13"/>
      <c r="I306" s="13"/>
      <c r="J306" s="14"/>
      <c r="K306" s="13"/>
      <c r="L306" s="13"/>
      <c r="M306" s="13"/>
      <c r="N306" s="13"/>
      <c r="O306" s="13"/>
      <c r="P306" s="14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B306" s="14"/>
      <c r="AC306" s="13"/>
      <c r="AD306" s="13"/>
    </row>
    <row r="307" spans="1:30" ht="12.75">
      <c r="A307" s="10" t="s">
        <v>90</v>
      </c>
      <c r="B307" s="2"/>
      <c r="C307" s="2"/>
      <c r="D307" s="3"/>
      <c r="E307" s="2"/>
      <c r="F307" s="2"/>
      <c r="G307" s="3"/>
      <c r="H307" s="2"/>
      <c r="I307" s="2"/>
      <c r="J307" s="3"/>
      <c r="K307" s="2"/>
      <c r="L307" s="2"/>
      <c r="M307" s="2"/>
      <c r="N307" s="2"/>
      <c r="O307" s="2"/>
      <c r="P307" s="3"/>
      <c r="Q307" s="2"/>
      <c r="R307" s="2"/>
      <c r="S307" s="2"/>
      <c r="T307" s="2"/>
      <c r="U307" s="2"/>
      <c r="V307" s="2"/>
      <c r="W307" s="2"/>
      <c r="X307" s="2"/>
      <c r="Y307" s="2"/>
      <c r="Z307" s="2"/>
      <c r="AB307" s="3"/>
      <c r="AC307" s="2"/>
      <c r="AD307" s="2"/>
    </row>
    <row r="308" spans="2:30" ht="12.75">
      <c r="B308" s="2"/>
      <c r="C308" s="2"/>
      <c r="D308" s="3"/>
      <c r="E308" s="2"/>
      <c r="F308" s="2"/>
      <c r="G308" s="3"/>
      <c r="H308" s="2"/>
      <c r="I308" s="2"/>
      <c r="J308" s="3"/>
      <c r="K308" s="2"/>
      <c r="L308" s="2"/>
      <c r="M308" s="2"/>
      <c r="N308" s="2"/>
      <c r="O308" s="2"/>
      <c r="P308" s="3"/>
      <c r="Q308" s="2"/>
      <c r="R308" s="2"/>
      <c r="S308" s="2"/>
      <c r="T308" s="2"/>
      <c r="U308" s="2"/>
      <c r="V308" s="2"/>
      <c r="W308" s="2"/>
      <c r="X308" s="2"/>
      <c r="Y308" s="2"/>
      <c r="Z308" s="2"/>
      <c r="AB308" s="3"/>
      <c r="AC308" s="2"/>
      <c r="AD308" s="2"/>
    </row>
    <row r="309" spans="1:30" ht="12.75">
      <c r="A309" s="4" t="s">
        <v>196</v>
      </c>
      <c r="B309" s="2"/>
      <c r="C309" s="2"/>
      <c r="D309" s="3"/>
      <c r="E309" s="2"/>
      <c r="F309" s="2"/>
      <c r="G309" s="3"/>
      <c r="H309" s="2"/>
      <c r="I309" s="2"/>
      <c r="J309" s="3"/>
      <c r="K309" s="2"/>
      <c r="L309" s="2"/>
      <c r="M309" s="2"/>
      <c r="N309" s="2"/>
      <c r="O309" s="2"/>
      <c r="P309" s="3"/>
      <c r="Q309" s="2"/>
      <c r="R309" s="2"/>
      <c r="S309" s="2"/>
      <c r="T309" s="2"/>
      <c r="U309" s="2"/>
      <c r="V309" s="2"/>
      <c r="W309" s="2"/>
      <c r="X309" s="2"/>
      <c r="Y309" s="2"/>
      <c r="Z309" s="2"/>
      <c r="AB309" s="3"/>
      <c r="AC309" s="2"/>
      <c r="AD309" s="2"/>
    </row>
    <row r="310" spans="1:30" s="7" customFormat="1" ht="12.75">
      <c r="A310" s="4" t="s">
        <v>76</v>
      </c>
      <c r="B310" s="5">
        <v>0</v>
      </c>
      <c r="C310" s="5">
        <v>0</v>
      </c>
      <c r="D310" s="6"/>
      <c r="E310" s="5">
        <v>3</v>
      </c>
      <c r="F310" s="5">
        <v>6</v>
      </c>
      <c r="G310" s="6"/>
      <c r="H310" s="5">
        <v>0</v>
      </c>
      <c r="I310" s="5">
        <v>0</v>
      </c>
      <c r="J310" s="6"/>
      <c r="K310" s="5">
        <v>0</v>
      </c>
      <c r="L310" s="5">
        <v>0</v>
      </c>
      <c r="M310" s="5"/>
      <c r="N310" s="5">
        <v>1</v>
      </c>
      <c r="O310" s="5">
        <v>2</v>
      </c>
      <c r="P310" s="6"/>
      <c r="Q310" s="5">
        <v>9</v>
      </c>
      <c r="R310" s="5">
        <v>17</v>
      </c>
      <c r="S310" s="5"/>
      <c r="T310" s="5">
        <v>0</v>
      </c>
      <c r="U310" s="5">
        <v>0</v>
      </c>
      <c r="V310" s="5"/>
      <c r="W310" s="5">
        <v>2</v>
      </c>
      <c r="X310" s="5">
        <v>0</v>
      </c>
      <c r="Y310" s="5"/>
      <c r="Z310" s="5">
        <v>1</v>
      </c>
      <c r="AA310" s="42">
        <v>0</v>
      </c>
      <c r="AB310" s="6"/>
      <c r="AC310" s="5">
        <f>B310+E310+H310+K310+N310+Q310+W310+Z310+T310</f>
        <v>16</v>
      </c>
      <c r="AD310" s="5">
        <f>C310+F310+I310+L310+O310+R310+X310+AA310+U310</f>
        <v>25</v>
      </c>
    </row>
    <row r="311" spans="1:30" s="7" customFormat="1" ht="12.75">
      <c r="A311" s="4" t="s">
        <v>17</v>
      </c>
      <c r="B311" s="5">
        <v>0</v>
      </c>
      <c r="C311" s="5">
        <v>0</v>
      </c>
      <c r="D311" s="6"/>
      <c r="E311" s="5">
        <v>0</v>
      </c>
      <c r="F311" s="5">
        <v>0</v>
      </c>
      <c r="G311" s="6"/>
      <c r="H311" s="5">
        <v>0</v>
      </c>
      <c r="I311" s="5">
        <v>0</v>
      </c>
      <c r="J311" s="6"/>
      <c r="K311" s="5">
        <v>0</v>
      </c>
      <c r="L311" s="5">
        <v>0</v>
      </c>
      <c r="M311" s="5"/>
      <c r="N311" s="5">
        <v>0</v>
      </c>
      <c r="O311" s="5">
        <v>0</v>
      </c>
      <c r="P311" s="6"/>
      <c r="Q311" s="5">
        <v>0</v>
      </c>
      <c r="R311" s="5">
        <v>0</v>
      </c>
      <c r="S311" s="5"/>
      <c r="T311" s="5">
        <v>0</v>
      </c>
      <c r="U311" s="5">
        <v>0</v>
      </c>
      <c r="V311" s="5"/>
      <c r="W311" s="5">
        <v>0</v>
      </c>
      <c r="X311" s="5">
        <v>0</v>
      </c>
      <c r="Y311" s="5"/>
      <c r="Z311" s="5">
        <v>0</v>
      </c>
      <c r="AA311" s="42">
        <v>0</v>
      </c>
      <c r="AB311" s="6"/>
      <c r="AC311" s="5">
        <f>B311+E311+H311+K311+N311+Q311+W311+Z311+T311</f>
        <v>0</v>
      </c>
      <c r="AD311" s="5">
        <f>C311+F311+I311+L311+O311+R311+X311+AA311+U311</f>
        <v>0</v>
      </c>
    </row>
    <row r="312" spans="1:30" s="7" customFormat="1" ht="12.75">
      <c r="A312" s="4" t="s">
        <v>167</v>
      </c>
      <c r="B312" s="5"/>
      <c r="C312" s="5"/>
      <c r="D312" s="6"/>
      <c r="E312" s="5"/>
      <c r="F312" s="5"/>
      <c r="G312" s="6"/>
      <c r="H312" s="5"/>
      <c r="I312" s="5"/>
      <c r="J312" s="6"/>
      <c r="K312" s="5"/>
      <c r="L312" s="5"/>
      <c r="M312" s="5"/>
      <c r="N312" s="5"/>
      <c r="O312" s="5"/>
      <c r="P312" s="6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42"/>
      <c r="AB312" s="6"/>
      <c r="AC312" s="5"/>
      <c r="AD312" s="5"/>
    </row>
    <row r="313" spans="1:30" s="4" customFormat="1" ht="12.75">
      <c r="A313" s="7" t="s">
        <v>142</v>
      </c>
      <c r="B313" s="15">
        <v>0</v>
      </c>
      <c r="C313" s="15">
        <v>1</v>
      </c>
      <c r="D313" s="16"/>
      <c r="E313" s="15">
        <v>0</v>
      </c>
      <c r="F313" s="15">
        <v>2</v>
      </c>
      <c r="G313" s="16"/>
      <c r="H313" s="15">
        <v>0</v>
      </c>
      <c r="I313" s="15">
        <v>0</v>
      </c>
      <c r="J313" s="16"/>
      <c r="K313" s="15">
        <v>0</v>
      </c>
      <c r="L313" s="15">
        <v>0</v>
      </c>
      <c r="M313" s="15"/>
      <c r="N313" s="15">
        <v>0</v>
      </c>
      <c r="O313" s="15">
        <v>0</v>
      </c>
      <c r="P313" s="16"/>
      <c r="Q313" s="15">
        <v>0</v>
      </c>
      <c r="R313" s="15">
        <v>1</v>
      </c>
      <c r="S313" s="15"/>
      <c r="T313" s="5">
        <v>0</v>
      </c>
      <c r="U313" s="5">
        <v>0</v>
      </c>
      <c r="V313" s="15"/>
      <c r="W313" s="15">
        <v>0</v>
      </c>
      <c r="X313" s="15">
        <v>0</v>
      </c>
      <c r="Y313" s="15"/>
      <c r="Z313" s="15">
        <v>0</v>
      </c>
      <c r="AA313" s="32">
        <v>0</v>
      </c>
      <c r="AB313" s="16"/>
      <c r="AC313" s="5">
        <f>B313+E313+H313+K313+N313+Q313+W313+Z313+T313</f>
        <v>0</v>
      </c>
      <c r="AD313" s="5">
        <f>C313+F313+I313+L313+O313+R313+X313+AA313+U313</f>
        <v>4</v>
      </c>
    </row>
    <row r="314" spans="1:30" ht="12.75">
      <c r="A314" s="1" t="s">
        <v>49</v>
      </c>
      <c r="B314" s="2"/>
      <c r="C314" s="2"/>
      <c r="D314" s="3"/>
      <c r="E314" s="2"/>
      <c r="F314" s="2"/>
      <c r="G314" s="3"/>
      <c r="H314" s="2"/>
      <c r="I314" s="2"/>
      <c r="J314" s="3"/>
      <c r="K314" s="2"/>
      <c r="L314" s="2"/>
      <c r="M314" s="2"/>
      <c r="N314" s="2"/>
      <c r="O314" s="2"/>
      <c r="P314" s="3"/>
      <c r="Q314" s="2"/>
      <c r="R314" s="2"/>
      <c r="S314" s="2"/>
      <c r="T314" s="2"/>
      <c r="U314" s="2"/>
      <c r="V314" s="2"/>
      <c r="W314" s="2"/>
      <c r="X314" s="2"/>
      <c r="Y314" s="2"/>
      <c r="Z314" s="2"/>
      <c r="AB314" s="3"/>
      <c r="AC314" s="2"/>
      <c r="AD314" s="2"/>
    </row>
    <row r="315" spans="1:30" s="7" customFormat="1" ht="12.75">
      <c r="A315" s="4" t="s">
        <v>130</v>
      </c>
      <c r="B315" s="5">
        <v>2</v>
      </c>
      <c r="C315" s="5">
        <v>5</v>
      </c>
      <c r="D315" s="6"/>
      <c r="E315" s="5">
        <v>3</v>
      </c>
      <c r="F315" s="5">
        <v>11</v>
      </c>
      <c r="G315" s="6"/>
      <c r="H315" s="5">
        <v>0</v>
      </c>
      <c r="I315" s="5">
        <v>0</v>
      </c>
      <c r="J315" s="6"/>
      <c r="K315" s="5">
        <v>0</v>
      </c>
      <c r="L315" s="5">
        <v>3</v>
      </c>
      <c r="M315" s="5"/>
      <c r="N315" s="5">
        <v>0</v>
      </c>
      <c r="O315" s="5">
        <v>3</v>
      </c>
      <c r="P315" s="6"/>
      <c r="Q315" s="5">
        <v>5</v>
      </c>
      <c r="R315" s="5">
        <v>19</v>
      </c>
      <c r="S315" s="5"/>
      <c r="T315" s="5">
        <v>0</v>
      </c>
      <c r="U315" s="5">
        <v>0</v>
      </c>
      <c r="V315" s="5"/>
      <c r="W315" s="5">
        <v>0</v>
      </c>
      <c r="X315" s="5">
        <v>0</v>
      </c>
      <c r="Y315" s="5"/>
      <c r="Z315" s="5">
        <v>0</v>
      </c>
      <c r="AA315" s="42">
        <v>0</v>
      </c>
      <c r="AB315" s="6"/>
      <c r="AC315" s="5">
        <f>B315+E315+H315+K315+N315+Q315+W315+Z315+T315</f>
        <v>10</v>
      </c>
      <c r="AD315" s="5">
        <f>C315+F315+I315+L315+O315+R315+X315+AA315+U315</f>
        <v>41</v>
      </c>
    </row>
    <row r="316" spans="1:30" ht="12.75">
      <c r="A316" s="1" t="s">
        <v>159</v>
      </c>
      <c r="B316" s="2"/>
      <c r="C316" s="2"/>
      <c r="D316" s="3"/>
      <c r="E316" s="2"/>
      <c r="F316" s="2"/>
      <c r="G316" s="3"/>
      <c r="H316" s="2"/>
      <c r="I316" s="2"/>
      <c r="J316" s="3"/>
      <c r="K316" s="2"/>
      <c r="L316" s="2"/>
      <c r="M316" s="2"/>
      <c r="N316" s="2"/>
      <c r="O316" s="2"/>
      <c r="P316" s="3"/>
      <c r="Q316" s="2"/>
      <c r="R316" s="2"/>
      <c r="S316" s="2"/>
      <c r="T316" s="2"/>
      <c r="U316" s="2"/>
      <c r="V316" s="2"/>
      <c r="W316" s="2"/>
      <c r="X316" s="2"/>
      <c r="Y316" s="2"/>
      <c r="Z316" s="2"/>
      <c r="AB316" s="3"/>
      <c r="AC316" s="2"/>
      <c r="AD316" s="2"/>
    </row>
    <row r="317" spans="1:30" s="7" customFormat="1" ht="12.75">
      <c r="A317" s="4" t="s">
        <v>155</v>
      </c>
      <c r="B317" s="5">
        <v>1</v>
      </c>
      <c r="C317" s="5">
        <v>4</v>
      </c>
      <c r="D317" s="6"/>
      <c r="E317" s="5">
        <v>1</v>
      </c>
      <c r="F317" s="5">
        <v>7</v>
      </c>
      <c r="G317" s="6"/>
      <c r="H317" s="5">
        <v>0</v>
      </c>
      <c r="I317" s="5">
        <v>1</v>
      </c>
      <c r="J317" s="6"/>
      <c r="K317" s="5">
        <v>1</v>
      </c>
      <c r="L317" s="5">
        <v>4</v>
      </c>
      <c r="M317" s="5"/>
      <c r="N317" s="5">
        <v>1</v>
      </c>
      <c r="O317" s="5">
        <v>1</v>
      </c>
      <c r="P317" s="6"/>
      <c r="Q317" s="5">
        <v>4</v>
      </c>
      <c r="R317" s="5">
        <v>21</v>
      </c>
      <c r="S317" s="5"/>
      <c r="T317" s="5">
        <v>0</v>
      </c>
      <c r="U317" s="5">
        <v>0</v>
      </c>
      <c r="V317" s="5"/>
      <c r="W317" s="5">
        <v>0</v>
      </c>
      <c r="X317" s="5">
        <v>0</v>
      </c>
      <c r="Y317" s="5"/>
      <c r="Z317" s="5">
        <v>0</v>
      </c>
      <c r="AA317" s="42">
        <v>0</v>
      </c>
      <c r="AB317" s="6"/>
      <c r="AC317" s="5">
        <f>B317+E317+H317+K317+N317+Q317+W317+Z317+T317</f>
        <v>8</v>
      </c>
      <c r="AD317" s="5">
        <f>C317+F317+I317+L317+O317+R317+X317+AA317+U317</f>
        <v>38</v>
      </c>
    </row>
    <row r="318" spans="1:30" s="7" customFormat="1" ht="12.75">
      <c r="A318" s="4" t="s">
        <v>208</v>
      </c>
      <c r="B318" s="5"/>
      <c r="C318" s="5"/>
      <c r="D318" s="6"/>
      <c r="E318" s="5"/>
      <c r="F318" s="5"/>
      <c r="G318" s="6"/>
      <c r="H318" s="5"/>
      <c r="I318" s="5"/>
      <c r="J318" s="6"/>
      <c r="K318" s="5"/>
      <c r="L318" s="5"/>
      <c r="M318" s="5"/>
      <c r="N318" s="5"/>
      <c r="O318" s="5"/>
      <c r="P318" s="6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42"/>
      <c r="AB318" s="6"/>
      <c r="AC318" s="5"/>
      <c r="AD318" s="5"/>
    </row>
    <row r="319" spans="1:30" s="7" customFormat="1" ht="12.75">
      <c r="A319" s="7" t="s">
        <v>142</v>
      </c>
      <c r="B319" s="5">
        <v>0</v>
      </c>
      <c r="C319" s="5">
        <v>1</v>
      </c>
      <c r="D319" s="6"/>
      <c r="E319" s="5">
        <v>0</v>
      </c>
      <c r="F319" s="5">
        <v>0</v>
      </c>
      <c r="G319" s="6"/>
      <c r="H319" s="5">
        <v>0</v>
      </c>
      <c r="I319" s="5">
        <v>0</v>
      </c>
      <c r="J319" s="6"/>
      <c r="K319" s="5">
        <v>0</v>
      </c>
      <c r="L319" s="5">
        <v>1</v>
      </c>
      <c r="M319" s="5"/>
      <c r="N319" s="5">
        <v>0</v>
      </c>
      <c r="O319" s="5">
        <v>0</v>
      </c>
      <c r="P319" s="6"/>
      <c r="Q319" s="5">
        <v>0</v>
      </c>
      <c r="R319" s="5">
        <v>1</v>
      </c>
      <c r="S319" s="5"/>
      <c r="T319" s="5">
        <v>0</v>
      </c>
      <c r="U319" s="5">
        <v>0</v>
      </c>
      <c r="V319" s="5"/>
      <c r="W319" s="5">
        <v>0</v>
      </c>
      <c r="X319" s="5">
        <v>0</v>
      </c>
      <c r="Y319" s="5"/>
      <c r="Z319" s="5">
        <v>0</v>
      </c>
      <c r="AA319" s="42">
        <v>0</v>
      </c>
      <c r="AB319" s="6"/>
      <c r="AC319" s="5">
        <f>B319+E319+H319+K319+N319+Q319+W319+Z319+T319</f>
        <v>0</v>
      </c>
      <c r="AD319" s="5">
        <f>C319+F319+I319+L319+O319+R319+X319+AA319+U319</f>
        <v>3</v>
      </c>
    </row>
    <row r="320" spans="1:30" s="7" customFormat="1" ht="12.75">
      <c r="A320" s="4" t="s">
        <v>209</v>
      </c>
      <c r="B320" s="5"/>
      <c r="C320" s="5"/>
      <c r="D320" s="6"/>
      <c r="E320" s="5"/>
      <c r="F320" s="5"/>
      <c r="G320" s="6"/>
      <c r="H320" s="5"/>
      <c r="I320" s="5"/>
      <c r="J320" s="6"/>
      <c r="K320" s="5"/>
      <c r="L320" s="5"/>
      <c r="M320" s="5"/>
      <c r="N320" s="5"/>
      <c r="O320" s="5"/>
      <c r="P320" s="6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42"/>
      <c r="AB320" s="6"/>
      <c r="AC320" s="5"/>
      <c r="AD320" s="5"/>
    </row>
    <row r="321" spans="1:30" s="7" customFormat="1" ht="12.75">
      <c r="A321" s="4" t="s">
        <v>7</v>
      </c>
      <c r="B321" s="5">
        <v>0</v>
      </c>
      <c r="C321" s="5">
        <v>1</v>
      </c>
      <c r="D321" s="6"/>
      <c r="E321" s="5">
        <v>0</v>
      </c>
      <c r="F321" s="5">
        <v>2</v>
      </c>
      <c r="G321" s="6"/>
      <c r="H321" s="5">
        <v>0</v>
      </c>
      <c r="I321" s="5">
        <v>0</v>
      </c>
      <c r="J321" s="6"/>
      <c r="K321" s="5">
        <v>0</v>
      </c>
      <c r="L321" s="5">
        <v>0</v>
      </c>
      <c r="M321" s="5"/>
      <c r="N321" s="5">
        <v>0</v>
      </c>
      <c r="O321" s="5">
        <v>1</v>
      </c>
      <c r="P321" s="6"/>
      <c r="Q321" s="5">
        <v>0</v>
      </c>
      <c r="R321" s="5">
        <v>2</v>
      </c>
      <c r="S321" s="5"/>
      <c r="T321" s="5">
        <v>0</v>
      </c>
      <c r="U321" s="5">
        <v>0</v>
      </c>
      <c r="V321" s="5"/>
      <c r="W321" s="5">
        <v>0</v>
      </c>
      <c r="X321" s="5">
        <v>0</v>
      </c>
      <c r="Y321" s="5"/>
      <c r="Z321" s="5">
        <v>0</v>
      </c>
      <c r="AA321" s="42">
        <v>0</v>
      </c>
      <c r="AB321" s="6"/>
      <c r="AC321" s="5">
        <f>B321+E321+H321+K321+N321+Q321+W321+Z321+T321</f>
        <v>0</v>
      </c>
      <c r="AD321" s="5">
        <f>C321+F321+I321+L321+O321+R321+X321+AA321+U321</f>
        <v>6</v>
      </c>
    </row>
    <row r="322" spans="1:30" ht="12.75">
      <c r="A322" s="1" t="s">
        <v>108</v>
      </c>
      <c r="B322" s="2"/>
      <c r="C322" s="2"/>
      <c r="D322" s="3"/>
      <c r="E322" s="2"/>
      <c r="F322" s="2"/>
      <c r="G322" s="3"/>
      <c r="H322" s="2"/>
      <c r="I322" s="2"/>
      <c r="J322" s="3"/>
      <c r="K322" s="2"/>
      <c r="L322" s="2"/>
      <c r="M322" s="2"/>
      <c r="N322" s="2"/>
      <c r="O322" s="2"/>
      <c r="P322" s="3"/>
      <c r="Q322" s="2"/>
      <c r="R322" s="2"/>
      <c r="S322" s="2"/>
      <c r="T322" s="2"/>
      <c r="U322" s="2"/>
      <c r="V322" s="2"/>
      <c r="W322" s="2"/>
      <c r="X322" s="2"/>
      <c r="Y322" s="2"/>
      <c r="Z322" s="2"/>
      <c r="AB322" s="3"/>
      <c r="AC322" s="2"/>
      <c r="AD322" s="2"/>
    </row>
    <row r="323" spans="1:30" s="7" customFormat="1" ht="12.75">
      <c r="A323" s="4" t="s">
        <v>7</v>
      </c>
      <c r="B323" s="5">
        <v>1</v>
      </c>
      <c r="C323" s="5">
        <v>6</v>
      </c>
      <c r="D323" s="6"/>
      <c r="E323" s="5">
        <v>3</v>
      </c>
      <c r="F323" s="5">
        <v>1</v>
      </c>
      <c r="G323" s="6"/>
      <c r="H323" s="5">
        <v>0</v>
      </c>
      <c r="I323" s="5">
        <v>0</v>
      </c>
      <c r="J323" s="6"/>
      <c r="K323" s="5">
        <v>1</v>
      </c>
      <c r="L323" s="5">
        <v>0</v>
      </c>
      <c r="M323" s="5"/>
      <c r="N323" s="5">
        <v>0</v>
      </c>
      <c r="O323" s="5">
        <v>0</v>
      </c>
      <c r="P323" s="6"/>
      <c r="Q323" s="5">
        <v>9</v>
      </c>
      <c r="R323" s="5">
        <v>6</v>
      </c>
      <c r="S323" s="5"/>
      <c r="T323" s="5">
        <v>0</v>
      </c>
      <c r="U323" s="5">
        <v>0</v>
      </c>
      <c r="V323" s="5"/>
      <c r="W323" s="5">
        <v>0</v>
      </c>
      <c r="X323" s="5">
        <v>0</v>
      </c>
      <c r="Y323" s="5"/>
      <c r="Z323" s="5">
        <v>1</v>
      </c>
      <c r="AA323" s="42">
        <v>0</v>
      </c>
      <c r="AB323" s="6"/>
      <c r="AC323" s="5">
        <f>B323+E323+H323+K323+N323+Q323+W323+Z323+T323</f>
        <v>15</v>
      </c>
      <c r="AD323" s="5">
        <f>C323+F323+I323+L323+O323+R323+X323+AA323+U323</f>
        <v>13</v>
      </c>
    </row>
    <row r="324" spans="1:30" ht="12.75">
      <c r="A324" s="1" t="s">
        <v>81</v>
      </c>
      <c r="B324" s="2"/>
      <c r="C324" s="2"/>
      <c r="D324" s="3"/>
      <c r="E324" s="2"/>
      <c r="F324" s="2"/>
      <c r="G324" s="3"/>
      <c r="H324" s="2"/>
      <c r="I324" s="2"/>
      <c r="J324" s="3"/>
      <c r="K324" s="2"/>
      <c r="L324" s="2"/>
      <c r="M324" s="2"/>
      <c r="N324" s="2"/>
      <c r="O324" s="2"/>
      <c r="P324" s="3"/>
      <c r="Q324" s="2"/>
      <c r="R324" s="2"/>
      <c r="S324" s="2"/>
      <c r="T324" s="2"/>
      <c r="U324" s="2"/>
      <c r="V324" s="2"/>
      <c r="W324" s="2"/>
      <c r="X324" s="2"/>
      <c r="Y324" s="2"/>
      <c r="Z324" s="2"/>
      <c r="AB324" s="3"/>
      <c r="AC324" s="2"/>
      <c r="AD324" s="2"/>
    </row>
    <row r="325" spans="1:30" s="7" customFormat="1" ht="12.75">
      <c r="A325" s="4" t="s">
        <v>82</v>
      </c>
      <c r="B325" s="5">
        <v>0</v>
      </c>
      <c r="C325" s="5">
        <v>0</v>
      </c>
      <c r="D325" s="6"/>
      <c r="E325" s="5">
        <v>5</v>
      </c>
      <c r="F325" s="5">
        <v>29</v>
      </c>
      <c r="G325" s="6"/>
      <c r="H325" s="5">
        <v>0</v>
      </c>
      <c r="I325" s="5">
        <v>0</v>
      </c>
      <c r="J325" s="6"/>
      <c r="K325" s="5">
        <v>1</v>
      </c>
      <c r="L325" s="5">
        <v>3</v>
      </c>
      <c r="M325" s="5"/>
      <c r="N325" s="5">
        <v>2</v>
      </c>
      <c r="O325" s="5">
        <v>7</v>
      </c>
      <c r="P325" s="6"/>
      <c r="Q325" s="5">
        <v>12</v>
      </c>
      <c r="R325" s="5">
        <v>69</v>
      </c>
      <c r="S325" s="5"/>
      <c r="T325" s="5">
        <v>0</v>
      </c>
      <c r="U325" s="5">
        <v>0</v>
      </c>
      <c r="V325" s="5"/>
      <c r="W325" s="5">
        <v>0</v>
      </c>
      <c r="X325" s="5">
        <v>1</v>
      </c>
      <c r="Y325" s="5"/>
      <c r="Z325" s="5">
        <v>0</v>
      </c>
      <c r="AA325" s="42">
        <v>4</v>
      </c>
      <c r="AB325" s="6"/>
      <c r="AC325" s="5">
        <f>B325+E325+H325+K325+N325+Q325+W325+Z325+T325</f>
        <v>20</v>
      </c>
      <c r="AD325" s="5">
        <f>C325+F325+I325+L325+O325+R325+X325+AA325+U325</f>
        <v>113</v>
      </c>
    </row>
    <row r="326" spans="1:31" s="7" customFormat="1" ht="12.75">
      <c r="A326" s="36" t="s">
        <v>164</v>
      </c>
      <c r="B326" s="8">
        <f>SUM(B310:B325)</f>
        <v>4</v>
      </c>
      <c r="C326" s="8">
        <f>SUM(C310:C325)</f>
        <v>18</v>
      </c>
      <c r="D326" s="6"/>
      <c r="E326" s="8">
        <f>SUM(E310:E325)</f>
        <v>15</v>
      </c>
      <c r="F326" s="8">
        <f>SUM(F310:F325)</f>
        <v>58</v>
      </c>
      <c r="G326" s="6"/>
      <c r="H326" s="8">
        <f>SUM(H310:H325)</f>
        <v>0</v>
      </c>
      <c r="I326" s="8">
        <f>SUM(I310:I325)</f>
        <v>1</v>
      </c>
      <c r="J326" s="6"/>
      <c r="K326" s="8">
        <f>SUM(K310:K325)</f>
        <v>3</v>
      </c>
      <c r="L326" s="8">
        <f>SUM(L310:L325)</f>
        <v>11</v>
      </c>
      <c r="M326" s="5"/>
      <c r="N326" s="8">
        <f>SUM(N310:N325)</f>
        <v>4</v>
      </c>
      <c r="O326" s="8">
        <f>SUM(O310:O325)</f>
        <v>14</v>
      </c>
      <c r="P326" s="6"/>
      <c r="Q326" s="8">
        <f>SUM(Q310:Q325)</f>
        <v>39</v>
      </c>
      <c r="R326" s="8">
        <f>SUM(R310:R325)</f>
        <v>136</v>
      </c>
      <c r="S326" s="8"/>
      <c r="T326" s="8">
        <f>SUM(T310:T325)</f>
        <v>0</v>
      </c>
      <c r="U326" s="8">
        <f>SUM(U310:U325)</f>
        <v>0</v>
      </c>
      <c r="V326" s="8"/>
      <c r="W326" s="8">
        <f>SUM(W310:W325)</f>
        <v>2</v>
      </c>
      <c r="X326" s="8">
        <f>SUM(X310:X325)</f>
        <v>1</v>
      </c>
      <c r="Y326" s="8"/>
      <c r="Z326" s="8">
        <f>SUM(Z310:Z325)</f>
        <v>2</v>
      </c>
      <c r="AA326" s="8">
        <f>SUM(AA310:AA325)</f>
        <v>4</v>
      </c>
      <c r="AB326" s="6"/>
      <c r="AC326" s="5">
        <f>B326+E326+H326+K326+N326+Q326+W326+Z326+T326</f>
        <v>69</v>
      </c>
      <c r="AD326" s="5">
        <f>C326+F326+I326+L326+O326+R326+X326+AA326+U326</f>
        <v>243</v>
      </c>
      <c r="AE326" s="52"/>
    </row>
    <row r="327" spans="1:30" s="7" customFormat="1" ht="12.75">
      <c r="A327" s="4"/>
      <c r="B327" s="5"/>
      <c r="C327" s="5"/>
      <c r="D327" s="6"/>
      <c r="E327" s="5"/>
      <c r="F327" s="5"/>
      <c r="G327" s="6"/>
      <c r="H327" s="5"/>
      <c r="I327" s="5"/>
      <c r="J327" s="6"/>
      <c r="K327" s="5"/>
      <c r="L327" s="5"/>
      <c r="M327" s="5"/>
      <c r="N327" s="5"/>
      <c r="O327" s="5"/>
      <c r="P327" s="6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42"/>
      <c r="AB327" s="6"/>
      <c r="AC327" s="5"/>
      <c r="AD327" s="5"/>
    </row>
    <row r="328" spans="1:30" ht="19.5" customHeight="1">
      <c r="A328" s="36" t="s">
        <v>91</v>
      </c>
      <c r="B328" s="2"/>
      <c r="C328" s="2"/>
      <c r="D328" s="3"/>
      <c r="E328" s="2"/>
      <c r="F328" s="2"/>
      <c r="G328" s="3"/>
      <c r="H328" s="2"/>
      <c r="I328" s="2"/>
      <c r="J328" s="3"/>
      <c r="K328" s="2"/>
      <c r="L328" s="2"/>
      <c r="M328" s="2"/>
      <c r="N328" s="2"/>
      <c r="O328" s="2"/>
      <c r="P328" s="3"/>
      <c r="Q328" s="2"/>
      <c r="R328" s="2"/>
      <c r="S328" s="2"/>
      <c r="T328" s="2"/>
      <c r="U328" s="2"/>
      <c r="V328" s="2"/>
      <c r="W328" s="2"/>
      <c r="X328" s="2"/>
      <c r="Y328" s="2"/>
      <c r="Z328" s="2"/>
      <c r="AB328" s="3"/>
      <c r="AC328" s="2"/>
      <c r="AD328" s="2"/>
    </row>
    <row r="329" spans="1:30" ht="12.75">
      <c r="A329" s="1" t="s">
        <v>44</v>
      </c>
      <c r="B329" s="2"/>
      <c r="C329" s="2"/>
      <c r="D329" s="3"/>
      <c r="E329" s="2"/>
      <c r="F329" s="2"/>
      <c r="G329" s="3"/>
      <c r="H329" s="2"/>
      <c r="I329" s="2"/>
      <c r="J329" s="3"/>
      <c r="K329" s="2"/>
      <c r="L329" s="2"/>
      <c r="M329" s="2"/>
      <c r="N329" s="2"/>
      <c r="O329" s="2"/>
      <c r="P329" s="3"/>
      <c r="Q329" s="2"/>
      <c r="R329" s="2"/>
      <c r="S329" s="2"/>
      <c r="T329" s="2"/>
      <c r="U329" s="2"/>
      <c r="V329" s="2"/>
      <c r="W329" s="2"/>
      <c r="X329" s="2"/>
      <c r="Y329" s="2"/>
      <c r="Z329" s="2"/>
      <c r="AB329" s="3"/>
      <c r="AC329" s="2"/>
      <c r="AD329" s="2"/>
    </row>
    <row r="330" spans="1:30" s="7" customFormat="1" ht="12.75">
      <c r="A330" s="4" t="s">
        <v>45</v>
      </c>
      <c r="B330" s="5">
        <v>0</v>
      </c>
      <c r="C330" s="5">
        <v>0</v>
      </c>
      <c r="D330" s="6"/>
      <c r="E330" s="5">
        <v>0</v>
      </c>
      <c r="F330" s="5">
        <v>0</v>
      </c>
      <c r="G330" s="6"/>
      <c r="H330" s="5">
        <v>0</v>
      </c>
      <c r="I330" s="5">
        <v>0</v>
      </c>
      <c r="J330" s="6"/>
      <c r="K330" s="5">
        <v>0</v>
      </c>
      <c r="L330" s="5">
        <v>0</v>
      </c>
      <c r="M330" s="5"/>
      <c r="N330" s="5">
        <v>0</v>
      </c>
      <c r="O330" s="5">
        <v>0</v>
      </c>
      <c r="P330" s="6"/>
      <c r="Q330" s="5">
        <v>0</v>
      </c>
      <c r="R330" s="5">
        <v>0</v>
      </c>
      <c r="S330" s="5"/>
      <c r="T330" s="5">
        <v>0</v>
      </c>
      <c r="U330" s="5">
        <v>0</v>
      </c>
      <c r="V330" s="5"/>
      <c r="W330" s="5">
        <v>0</v>
      </c>
      <c r="X330" s="5">
        <v>0</v>
      </c>
      <c r="Y330" s="5"/>
      <c r="Z330" s="5">
        <v>0</v>
      </c>
      <c r="AA330" s="42">
        <v>0</v>
      </c>
      <c r="AB330" s="6"/>
      <c r="AC330" s="5">
        <f>B330+E330+H330+K330+N330+Q330+W330+Z330+T330</f>
        <v>0</v>
      </c>
      <c r="AD330" s="5">
        <f>C330+F330+I330+L330+O330+R330+X330+AA330+U330</f>
        <v>0</v>
      </c>
    </row>
    <row r="331" spans="1:30" s="7" customFormat="1" ht="12.75">
      <c r="A331" s="4" t="s">
        <v>109</v>
      </c>
      <c r="B331" s="5">
        <v>0</v>
      </c>
      <c r="C331" s="5">
        <v>0</v>
      </c>
      <c r="D331" s="6"/>
      <c r="E331" s="5">
        <v>0</v>
      </c>
      <c r="F331" s="5">
        <v>0</v>
      </c>
      <c r="G331" s="6"/>
      <c r="H331" s="5">
        <v>0</v>
      </c>
      <c r="I331" s="5">
        <v>0</v>
      </c>
      <c r="J331" s="6"/>
      <c r="K331" s="5">
        <v>0</v>
      </c>
      <c r="L331" s="5">
        <v>0</v>
      </c>
      <c r="M331" s="5"/>
      <c r="N331" s="5">
        <v>0</v>
      </c>
      <c r="O331" s="5">
        <v>1</v>
      </c>
      <c r="P331" s="6"/>
      <c r="Q331" s="5">
        <v>0</v>
      </c>
      <c r="R331" s="5">
        <v>1</v>
      </c>
      <c r="S331" s="5"/>
      <c r="T331" s="5">
        <v>0</v>
      </c>
      <c r="U331" s="5">
        <v>0</v>
      </c>
      <c r="V331" s="5"/>
      <c r="W331" s="5">
        <v>0</v>
      </c>
      <c r="X331" s="5">
        <v>0</v>
      </c>
      <c r="Y331" s="5"/>
      <c r="Z331" s="5">
        <v>0</v>
      </c>
      <c r="AA331" s="42">
        <v>0</v>
      </c>
      <c r="AB331" s="6"/>
      <c r="AC331" s="5">
        <f>B331+E331+H331+K331+N331+Q331+W331+Z331+T331</f>
        <v>0</v>
      </c>
      <c r="AD331" s="5">
        <f>C331+F331+I331+L331+O331+R331+X331+AA331+U331</f>
        <v>2</v>
      </c>
    </row>
    <row r="332" spans="1:30" ht="12.75">
      <c r="A332" s="1" t="s">
        <v>110</v>
      </c>
      <c r="B332" s="2"/>
      <c r="C332" s="2"/>
      <c r="D332" s="3"/>
      <c r="E332" s="2"/>
      <c r="F332" s="2"/>
      <c r="G332" s="3"/>
      <c r="H332" s="2"/>
      <c r="I332" s="2"/>
      <c r="J332" s="3"/>
      <c r="K332" s="2"/>
      <c r="L332" s="2"/>
      <c r="M332" s="2"/>
      <c r="N332" s="2"/>
      <c r="O332" s="2"/>
      <c r="P332" s="3"/>
      <c r="Q332" s="2"/>
      <c r="R332" s="2"/>
      <c r="S332" s="2"/>
      <c r="T332" s="2"/>
      <c r="U332" s="2"/>
      <c r="V332" s="2"/>
      <c r="W332" s="2"/>
      <c r="X332" s="2"/>
      <c r="Y332" s="2"/>
      <c r="Z332" s="2"/>
      <c r="AB332" s="3"/>
      <c r="AC332" s="2"/>
      <c r="AD332" s="2"/>
    </row>
    <row r="333" spans="1:30" s="7" customFormat="1" ht="12.75">
      <c r="A333" s="4" t="s">
        <v>45</v>
      </c>
      <c r="B333" s="5">
        <v>0</v>
      </c>
      <c r="C333" s="5">
        <v>0</v>
      </c>
      <c r="D333" s="6"/>
      <c r="E333" s="5">
        <v>0</v>
      </c>
      <c r="F333" s="5">
        <v>0</v>
      </c>
      <c r="G333" s="6"/>
      <c r="H333" s="5">
        <v>0</v>
      </c>
      <c r="I333" s="5">
        <v>0</v>
      </c>
      <c r="J333" s="6"/>
      <c r="K333" s="5">
        <v>0</v>
      </c>
      <c r="L333" s="5">
        <v>0</v>
      </c>
      <c r="M333" s="5"/>
      <c r="N333" s="5">
        <v>0</v>
      </c>
      <c r="O333" s="5">
        <v>0</v>
      </c>
      <c r="P333" s="6"/>
      <c r="Q333" s="5">
        <v>0</v>
      </c>
      <c r="R333" s="5">
        <v>0</v>
      </c>
      <c r="S333" s="5"/>
      <c r="T333" s="5">
        <v>0</v>
      </c>
      <c r="U333" s="5">
        <v>0</v>
      </c>
      <c r="V333" s="5"/>
      <c r="W333" s="5">
        <v>0</v>
      </c>
      <c r="X333" s="5">
        <v>0</v>
      </c>
      <c r="Y333" s="5"/>
      <c r="Z333" s="5">
        <v>0</v>
      </c>
      <c r="AA333" s="42">
        <v>0</v>
      </c>
      <c r="AB333" s="6"/>
      <c r="AC333" s="5">
        <f>B333+E333+H333+K333+N333+Q333+W333+Z333+T333</f>
        <v>0</v>
      </c>
      <c r="AD333" s="5">
        <f>C333+F333+I333+L333+O333+R333+X333+AA333+U333</f>
        <v>0</v>
      </c>
    </row>
    <row r="334" spans="1:30" s="7" customFormat="1" ht="12.75">
      <c r="A334" s="4" t="s">
        <v>111</v>
      </c>
      <c r="B334" s="5">
        <v>1</v>
      </c>
      <c r="C334" s="5">
        <v>0</v>
      </c>
      <c r="D334" s="6"/>
      <c r="E334" s="5">
        <v>0</v>
      </c>
      <c r="F334" s="5">
        <v>3</v>
      </c>
      <c r="G334" s="6"/>
      <c r="H334" s="5">
        <v>0</v>
      </c>
      <c r="I334" s="5">
        <v>0</v>
      </c>
      <c r="J334" s="6"/>
      <c r="K334" s="5">
        <v>0</v>
      </c>
      <c r="L334" s="5">
        <v>0</v>
      </c>
      <c r="M334" s="5"/>
      <c r="N334" s="5">
        <v>0</v>
      </c>
      <c r="O334" s="5">
        <v>0</v>
      </c>
      <c r="P334" s="6"/>
      <c r="Q334" s="5">
        <v>0</v>
      </c>
      <c r="R334" s="5">
        <v>3</v>
      </c>
      <c r="S334" s="5"/>
      <c r="T334" s="5">
        <v>0</v>
      </c>
      <c r="U334" s="5">
        <v>0</v>
      </c>
      <c r="V334" s="5"/>
      <c r="W334" s="5">
        <v>0</v>
      </c>
      <c r="X334" s="5">
        <v>0</v>
      </c>
      <c r="Y334" s="5"/>
      <c r="Z334" s="5">
        <v>0</v>
      </c>
      <c r="AA334" s="42">
        <v>0</v>
      </c>
      <c r="AB334" s="6"/>
      <c r="AC334" s="5">
        <f>B334+E334+H334+K334+N334+Q334+W334+Z334+T334</f>
        <v>1</v>
      </c>
      <c r="AD334" s="5">
        <f>C334+F334+I334+L334+O334+R334+X334+AA334+U334</f>
        <v>6</v>
      </c>
    </row>
    <row r="335" spans="1:30" s="7" customFormat="1" ht="12.75">
      <c r="A335" s="37" t="s">
        <v>173</v>
      </c>
      <c r="B335" s="5"/>
      <c r="C335" s="5"/>
      <c r="D335" s="6"/>
      <c r="E335" s="5"/>
      <c r="F335" s="5"/>
      <c r="G335" s="6"/>
      <c r="H335" s="5"/>
      <c r="I335" s="5"/>
      <c r="J335" s="6"/>
      <c r="K335" s="5"/>
      <c r="L335" s="5"/>
      <c r="M335" s="5"/>
      <c r="N335" s="5"/>
      <c r="O335" s="5"/>
      <c r="P335" s="6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42"/>
      <c r="AB335" s="6"/>
      <c r="AC335" s="5"/>
      <c r="AD335" s="5"/>
    </row>
    <row r="336" spans="1:30" s="7" customFormat="1" ht="12.75">
      <c r="A336" s="4" t="s">
        <v>109</v>
      </c>
      <c r="B336" s="5">
        <v>0</v>
      </c>
      <c r="C336" s="5">
        <v>0</v>
      </c>
      <c r="D336" s="6"/>
      <c r="E336" s="5">
        <v>0</v>
      </c>
      <c r="F336" s="5">
        <v>1</v>
      </c>
      <c r="G336" s="6"/>
      <c r="H336" s="5">
        <v>0</v>
      </c>
      <c r="I336" s="5">
        <v>0</v>
      </c>
      <c r="J336" s="6"/>
      <c r="K336" s="5">
        <v>0</v>
      </c>
      <c r="L336" s="5">
        <v>0</v>
      </c>
      <c r="M336" s="5"/>
      <c r="N336" s="5">
        <v>0</v>
      </c>
      <c r="O336" s="5">
        <v>0</v>
      </c>
      <c r="P336" s="6"/>
      <c r="Q336" s="5">
        <v>0</v>
      </c>
      <c r="R336" s="5">
        <v>0</v>
      </c>
      <c r="S336" s="5"/>
      <c r="T336" s="5">
        <v>0</v>
      </c>
      <c r="U336" s="5">
        <v>0</v>
      </c>
      <c r="V336" s="5"/>
      <c r="W336" s="5">
        <v>0</v>
      </c>
      <c r="X336" s="5">
        <v>0</v>
      </c>
      <c r="Y336" s="5"/>
      <c r="Z336" s="5">
        <v>0</v>
      </c>
      <c r="AA336" s="42">
        <v>0</v>
      </c>
      <c r="AB336" s="6"/>
      <c r="AC336" s="5">
        <f>B336+E336+H336+K336+N336+Q336+W336+Z336+T336</f>
        <v>0</v>
      </c>
      <c r="AD336" s="5">
        <f>C336+F336+I336+L336+O336+R336+X336+AA336+U336</f>
        <v>1</v>
      </c>
    </row>
    <row r="337" spans="1:30" s="7" customFormat="1" ht="12.75">
      <c r="A337" s="4" t="s">
        <v>215</v>
      </c>
      <c r="B337" s="5"/>
      <c r="C337" s="5"/>
      <c r="D337" s="6"/>
      <c r="E337" s="5"/>
      <c r="F337" s="5"/>
      <c r="G337" s="6"/>
      <c r="H337" s="5"/>
      <c r="I337" s="5"/>
      <c r="J337" s="6"/>
      <c r="K337" s="5"/>
      <c r="L337" s="5"/>
      <c r="M337" s="5"/>
      <c r="N337" s="5"/>
      <c r="O337" s="5"/>
      <c r="P337" s="6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42"/>
      <c r="AB337" s="6"/>
      <c r="AC337" s="5"/>
      <c r="AD337" s="5"/>
    </row>
    <row r="338" spans="1:30" s="7" customFormat="1" ht="12.75">
      <c r="A338" s="4" t="s">
        <v>45</v>
      </c>
      <c r="B338" s="5">
        <v>0</v>
      </c>
      <c r="C338" s="5">
        <v>0</v>
      </c>
      <c r="D338" s="6"/>
      <c r="E338" s="5">
        <v>0</v>
      </c>
      <c r="F338" s="5">
        <v>0</v>
      </c>
      <c r="G338" s="6"/>
      <c r="H338" s="5">
        <v>0</v>
      </c>
      <c r="I338" s="5">
        <v>0</v>
      </c>
      <c r="J338" s="6"/>
      <c r="K338" s="5">
        <v>0</v>
      </c>
      <c r="L338" s="5">
        <v>0</v>
      </c>
      <c r="M338" s="5"/>
      <c r="N338" s="5">
        <v>0</v>
      </c>
      <c r="O338" s="5">
        <v>0</v>
      </c>
      <c r="P338" s="6"/>
      <c r="Q338" s="5">
        <v>0</v>
      </c>
      <c r="R338" s="5">
        <v>1</v>
      </c>
      <c r="S338" s="5"/>
      <c r="T338" s="5">
        <v>0</v>
      </c>
      <c r="U338" s="5">
        <v>0</v>
      </c>
      <c r="V338" s="5"/>
      <c r="W338" s="5">
        <v>0</v>
      </c>
      <c r="X338" s="5">
        <v>0</v>
      </c>
      <c r="Y338" s="5"/>
      <c r="Z338" s="5">
        <v>0</v>
      </c>
      <c r="AA338" s="42">
        <v>0</v>
      </c>
      <c r="AB338" s="6"/>
      <c r="AC338" s="5">
        <f>B338+E338+H338+K338+N338+Q338+W338+Z338+T338</f>
        <v>0</v>
      </c>
      <c r="AD338" s="5">
        <f>C338+F338+I338+L338+O338+R338+X338+AA338+U338</f>
        <v>1</v>
      </c>
    </row>
    <row r="339" spans="1:30" ht="12.75">
      <c r="A339" s="1" t="s">
        <v>158</v>
      </c>
      <c r="B339" s="2"/>
      <c r="C339" s="2"/>
      <c r="D339" s="3"/>
      <c r="E339" s="2"/>
      <c r="F339" s="2"/>
      <c r="G339" s="3"/>
      <c r="H339" s="2"/>
      <c r="I339" s="2"/>
      <c r="J339" s="3"/>
      <c r="K339" s="2"/>
      <c r="L339" s="2"/>
      <c r="M339" s="2"/>
      <c r="N339" s="2"/>
      <c r="O339" s="2"/>
      <c r="P339" s="3"/>
      <c r="Q339" s="2"/>
      <c r="R339" s="2"/>
      <c r="S339" s="2"/>
      <c r="T339" s="2"/>
      <c r="U339" s="2"/>
      <c r="V339" s="2"/>
      <c r="W339" s="2"/>
      <c r="X339" s="2"/>
      <c r="Y339" s="2"/>
      <c r="Z339" s="2"/>
      <c r="AB339" s="3"/>
      <c r="AC339" s="2"/>
      <c r="AD339" s="2"/>
    </row>
    <row r="340" spans="1:30" s="7" customFormat="1" ht="12.75">
      <c r="A340" s="4" t="s">
        <v>45</v>
      </c>
      <c r="B340" s="5">
        <v>0</v>
      </c>
      <c r="C340" s="5">
        <v>0</v>
      </c>
      <c r="D340" s="6"/>
      <c r="E340" s="5">
        <v>0</v>
      </c>
      <c r="F340" s="5">
        <v>3</v>
      </c>
      <c r="G340" s="6"/>
      <c r="H340" s="5">
        <v>0</v>
      </c>
      <c r="I340" s="5">
        <v>0</v>
      </c>
      <c r="J340" s="6"/>
      <c r="K340" s="5">
        <v>0</v>
      </c>
      <c r="L340" s="5">
        <v>2</v>
      </c>
      <c r="M340" s="5"/>
      <c r="N340" s="5">
        <v>0</v>
      </c>
      <c r="O340" s="5">
        <v>3</v>
      </c>
      <c r="P340" s="6"/>
      <c r="Q340" s="5">
        <v>9</v>
      </c>
      <c r="R340" s="5">
        <v>45</v>
      </c>
      <c r="S340" s="5"/>
      <c r="T340" s="5">
        <v>0</v>
      </c>
      <c r="U340" s="5">
        <v>0</v>
      </c>
      <c r="V340" s="5"/>
      <c r="W340" s="5">
        <v>0</v>
      </c>
      <c r="X340" s="5">
        <v>0</v>
      </c>
      <c r="Y340" s="5"/>
      <c r="Z340" s="5">
        <v>0</v>
      </c>
      <c r="AA340" s="42">
        <v>1</v>
      </c>
      <c r="AB340" s="6"/>
      <c r="AC340" s="5">
        <f>B340+E340+H340+K340+N340+Q340+W340+Z340+T340</f>
        <v>9</v>
      </c>
      <c r="AD340" s="5">
        <f>C340+F340+I340+L340+O340+R340+X340+AA340+U340</f>
        <v>54</v>
      </c>
    </row>
    <row r="341" spans="1:30" s="7" customFormat="1" ht="12.75">
      <c r="A341" s="4" t="s">
        <v>109</v>
      </c>
      <c r="B341" s="5">
        <v>0</v>
      </c>
      <c r="C341" s="5">
        <v>0</v>
      </c>
      <c r="D341" s="6"/>
      <c r="E341" s="5">
        <v>0</v>
      </c>
      <c r="F341" s="5">
        <v>0</v>
      </c>
      <c r="G341" s="6"/>
      <c r="H341" s="5">
        <v>0</v>
      </c>
      <c r="I341" s="5">
        <v>0</v>
      </c>
      <c r="J341" s="6"/>
      <c r="K341" s="5">
        <v>0</v>
      </c>
      <c r="L341" s="5">
        <v>0</v>
      </c>
      <c r="M341" s="5"/>
      <c r="N341" s="5">
        <v>0</v>
      </c>
      <c r="O341" s="5">
        <v>0</v>
      </c>
      <c r="P341" s="6"/>
      <c r="Q341" s="5">
        <v>0</v>
      </c>
      <c r="R341" s="5">
        <v>0</v>
      </c>
      <c r="S341" s="5"/>
      <c r="T341" s="5">
        <v>0</v>
      </c>
      <c r="U341" s="5">
        <v>0</v>
      </c>
      <c r="V341" s="5"/>
      <c r="W341" s="5">
        <v>0</v>
      </c>
      <c r="X341" s="5">
        <v>0</v>
      </c>
      <c r="Y341" s="5"/>
      <c r="Z341" s="5">
        <v>0</v>
      </c>
      <c r="AA341" s="42">
        <v>0</v>
      </c>
      <c r="AB341" s="6"/>
      <c r="AC341" s="5">
        <f>B341+E341+H341+K341+N341+Q341+W341+Z341+T341</f>
        <v>0</v>
      </c>
      <c r="AD341" s="5">
        <f>C341+F341+I341+L341+O341+R341+X341+AA341+U341</f>
        <v>0</v>
      </c>
    </row>
    <row r="342" spans="1:30" s="7" customFormat="1" ht="12.75">
      <c r="A342" s="4" t="s">
        <v>165</v>
      </c>
      <c r="B342" s="5"/>
      <c r="C342" s="5"/>
      <c r="D342" s="6"/>
      <c r="E342" s="5"/>
      <c r="F342" s="5"/>
      <c r="G342" s="6"/>
      <c r="H342" s="5"/>
      <c r="I342" s="5"/>
      <c r="J342" s="6"/>
      <c r="K342" s="5"/>
      <c r="L342" s="5"/>
      <c r="M342" s="5"/>
      <c r="N342" s="5"/>
      <c r="O342" s="5"/>
      <c r="P342" s="6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42"/>
      <c r="AB342" s="6"/>
      <c r="AC342" s="5"/>
      <c r="AD342" s="5"/>
    </row>
    <row r="343" spans="1:30" s="7" customFormat="1" ht="12.75">
      <c r="A343" s="4" t="s">
        <v>109</v>
      </c>
      <c r="B343" s="5">
        <v>0</v>
      </c>
      <c r="C343" s="5">
        <v>0</v>
      </c>
      <c r="D343" s="6"/>
      <c r="E343" s="5">
        <v>0</v>
      </c>
      <c r="F343" s="5">
        <v>0</v>
      </c>
      <c r="G343" s="6"/>
      <c r="H343" s="5">
        <v>0</v>
      </c>
      <c r="I343" s="5">
        <v>0</v>
      </c>
      <c r="J343" s="6"/>
      <c r="K343" s="5">
        <v>0</v>
      </c>
      <c r="L343" s="5">
        <v>0</v>
      </c>
      <c r="M343" s="5"/>
      <c r="N343" s="5">
        <v>0</v>
      </c>
      <c r="O343" s="5">
        <v>0</v>
      </c>
      <c r="P343" s="6"/>
      <c r="Q343" s="5">
        <v>0</v>
      </c>
      <c r="R343" s="5">
        <v>0</v>
      </c>
      <c r="S343" s="5"/>
      <c r="T343" s="5">
        <v>0</v>
      </c>
      <c r="U343" s="5">
        <v>0</v>
      </c>
      <c r="V343" s="5"/>
      <c r="W343" s="5">
        <v>0</v>
      </c>
      <c r="X343" s="5">
        <v>0</v>
      </c>
      <c r="Y343" s="5"/>
      <c r="Z343" s="5">
        <v>0</v>
      </c>
      <c r="AA343" s="42">
        <v>0</v>
      </c>
      <c r="AB343" s="6"/>
      <c r="AC343" s="5">
        <f>B343+E343+H343+K343+N343+Q343+W343+Z343+T343</f>
        <v>0</v>
      </c>
      <c r="AD343" s="5">
        <f>C343+F343+I343+L343+O343+R343+X343+AA343+U343</f>
        <v>0</v>
      </c>
    </row>
    <row r="344" spans="1:30" ht="12.75">
      <c r="A344" s="1" t="s">
        <v>46</v>
      </c>
      <c r="B344" s="2"/>
      <c r="C344" s="2"/>
      <c r="D344" s="3"/>
      <c r="E344" s="2"/>
      <c r="F344" s="2"/>
      <c r="G344" s="3"/>
      <c r="H344" s="2"/>
      <c r="I344" s="2"/>
      <c r="J344" s="3"/>
      <c r="K344" s="2"/>
      <c r="L344" s="2"/>
      <c r="M344" s="2"/>
      <c r="N344" s="2"/>
      <c r="O344" s="2"/>
      <c r="P344" s="3"/>
      <c r="Q344" s="2"/>
      <c r="R344" s="2"/>
      <c r="S344" s="2"/>
      <c r="T344" s="2"/>
      <c r="U344" s="2"/>
      <c r="V344" s="2"/>
      <c r="W344" s="2"/>
      <c r="X344" s="2"/>
      <c r="Y344" s="2"/>
      <c r="Z344" s="2"/>
      <c r="AB344" s="3"/>
      <c r="AC344" s="2"/>
      <c r="AD344" s="2"/>
    </row>
    <row r="345" spans="1:30" s="7" customFormat="1" ht="12.75">
      <c r="A345" s="4" t="s">
        <v>45</v>
      </c>
      <c r="B345" s="5">
        <v>0</v>
      </c>
      <c r="C345" s="5">
        <v>0</v>
      </c>
      <c r="D345" s="6"/>
      <c r="E345" s="5">
        <v>0</v>
      </c>
      <c r="F345" s="5">
        <v>4</v>
      </c>
      <c r="G345" s="6"/>
      <c r="H345" s="5">
        <v>0</v>
      </c>
      <c r="I345" s="5">
        <v>0</v>
      </c>
      <c r="J345" s="6"/>
      <c r="K345" s="5">
        <v>0</v>
      </c>
      <c r="L345" s="5">
        <v>0</v>
      </c>
      <c r="M345" s="5"/>
      <c r="N345" s="5">
        <v>0</v>
      </c>
      <c r="O345" s="5">
        <v>1</v>
      </c>
      <c r="P345" s="6"/>
      <c r="Q345" s="5">
        <v>11</v>
      </c>
      <c r="R345" s="5">
        <v>26</v>
      </c>
      <c r="S345" s="5"/>
      <c r="T345" s="5">
        <v>0</v>
      </c>
      <c r="U345" s="5">
        <v>0</v>
      </c>
      <c r="V345" s="5"/>
      <c r="W345" s="5">
        <v>0</v>
      </c>
      <c r="X345" s="5">
        <v>3</v>
      </c>
      <c r="Y345" s="5"/>
      <c r="Z345" s="5">
        <v>0</v>
      </c>
      <c r="AA345" s="42">
        <v>0</v>
      </c>
      <c r="AB345" s="6"/>
      <c r="AC345" s="5">
        <f>B345+E345+H345+K345+N345+Q345+W345+Z345+T345</f>
        <v>11</v>
      </c>
      <c r="AD345" s="5">
        <f>C345+F345+I345+L345+O345+R345+X345+AA345+U345</f>
        <v>34</v>
      </c>
    </row>
    <row r="346" spans="1:30" s="7" customFormat="1" ht="12.75">
      <c r="A346" s="4" t="s">
        <v>109</v>
      </c>
      <c r="B346" s="5">
        <v>0</v>
      </c>
      <c r="C346" s="5">
        <v>0</v>
      </c>
      <c r="D346" s="6"/>
      <c r="E346" s="5">
        <v>0</v>
      </c>
      <c r="F346" s="5">
        <v>0</v>
      </c>
      <c r="G346" s="6"/>
      <c r="H346" s="5">
        <v>0</v>
      </c>
      <c r="I346" s="5">
        <v>0</v>
      </c>
      <c r="J346" s="6"/>
      <c r="K346" s="5">
        <v>0</v>
      </c>
      <c r="L346" s="5">
        <v>0</v>
      </c>
      <c r="M346" s="5"/>
      <c r="N346" s="5">
        <v>0</v>
      </c>
      <c r="O346" s="5">
        <v>0</v>
      </c>
      <c r="P346" s="6"/>
      <c r="Q346" s="5">
        <v>0</v>
      </c>
      <c r="R346" s="5">
        <v>0</v>
      </c>
      <c r="S346" s="5"/>
      <c r="T346" s="5">
        <v>0</v>
      </c>
      <c r="U346" s="5">
        <v>0</v>
      </c>
      <c r="V346" s="5"/>
      <c r="W346" s="5">
        <v>0</v>
      </c>
      <c r="X346" s="5">
        <v>0</v>
      </c>
      <c r="Y346" s="5"/>
      <c r="Z346" s="5">
        <v>0</v>
      </c>
      <c r="AA346" s="42">
        <v>0</v>
      </c>
      <c r="AB346" s="6"/>
      <c r="AC346" s="5">
        <f>B346+E346+H346+K346+N346+Q346+W346+Z346+T346</f>
        <v>0</v>
      </c>
      <c r="AD346" s="5">
        <f>C346+F346+I346+L346+O346+R346+X346+AA346+U346</f>
        <v>0</v>
      </c>
    </row>
    <row r="347" spans="1:30" ht="12.75">
      <c r="A347" s="1" t="s">
        <v>47</v>
      </c>
      <c r="B347" s="2"/>
      <c r="C347" s="2"/>
      <c r="D347" s="3"/>
      <c r="E347" s="2"/>
      <c r="F347" s="2"/>
      <c r="G347" s="3"/>
      <c r="H347" s="2"/>
      <c r="I347" s="2"/>
      <c r="J347" s="3"/>
      <c r="K347" s="2"/>
      <c r="L347" s="2"/>
      <c r="M347" s="2"/>
      <c r="N347" s="2"/>
      <c r="O347" s="2"/>
      <c r="P347" s="3"/>
      <c r="Q347" s="2"/>
      <c r="R347" s="2"/>
      <c r="S347" s="2"/>
      <c r="T347" s="2"/>
      <c r="U347" s="2"/>
      <c r="V347" s="2"/>
      <c r="W347" s="2"/>
      <c r="X347" s="2"/>
      <c r="Y347" s="2"/>
      <c r="Z347" s="2"/>
      <c r="AB347" s="3"/>
      <c r="AC347" s="2"/>
      <c r="AD347" s="2"/>
    </row>
    <row r="348" spans="1:30" s="7" customFormat="1" ht="12.75">
      <c r="A348" s="4" t="s">
        <v>45</v>
      </c>
      <c r="B348" s="5">
        <v>0</v>
      </c>
      <c r="C348" s="5">
        <v>0</v>
      </c>
      <c r="D348" s="6"/>
      <c r="E348" s="5">
        <v>0</v>
      </c>
      <c r="F348" s="5">
        <v>0</v>
      </c>
      <c r="G348" s="6"/>
      <c r="H348" s="5">
        <v>0</v>
      </c>
      <c r="I348" s="5">
        <v>0</v>
      </c>
      <c r="J348" s="6"/>
      <c r="K348" s="5">
        <v>0</v>
      </c>
      <c r="L348" s="5">
        <v>0</v>
      </c>
      <c r="M348" s="5"/>
      <c r="N348" s="5">
        <v>0</v>
      </c>
      <c r="O348" s="5">
        <v>0</v>
      </c>
      <c r="P348" s="6"/>
      <c r="Q348" s="5">
        <v>0</v>
      </c>
      <c r="R348" s="5">
        <v>0</v>
      </c>
      <c r="S348" s="5"/>
      <c r="T348" s="5">
        <v>0</v>
      </c>
      <c r="U348" s="5">
        <v>0</v>
      </c>
      <c r="V348" s="5"/>
      <c r="W348" s="5">
        <v>0</v>
      </c>
      <c r="X348" s="5">
        <v>0</v>
      </c>
      <c r="Y348" s="5"/>
      <c r="Z348" s="5">
        <v>0</v>
      </c>
      <c r="AA348" s="42">
        <v>0</v>
      </c>
      <c r="AB348" s="6"/>
      <c r="AC348" s="5">
        <f>B348+E348+H348+K348+N348+Q348+W348+Z348+T348</f>
        <v>0</v>
      </c>
      <c r="AD348" s="5">
        <f>C348+F348+I348+L348+O348+R348+X348+AA348+U348</f>
        <v>0</v>
      </c>
    </row>
    <row r="349" spans="1:30" ht="12.75">
      <c r="A349" s="1" t="s">
        <v>48</v>
      </c>
      <c r="B349" s="2"/>
      <c r="C349" s="2"/>
      <c r="D349" s="3"/>
      <c r="E349" s="2"/>
      <c r="F349" s="2"/>
      <c r="G349" s="3"/>
      <c r="H349" s="2"/>
      <c r="I349" s="2"/>
      <c r="J349" s="3"/>
      <c r="K349" s="2"/>
      <c r="L349" s="2"/>
      <c r="M349" s="2"/>
      <c r="N349" s="2"/>
      <c r="O349" s="2"/>
      <c r="P349" s="3"/>
      <c r="Q349" s="2"/>
      <c r="R349" s="2"/>
      <c r="S349" s="2"/>
      <c r="T349" s="2"/>
      <c r="U349" s="2"/>
      <c r="V349" s="2"/>
      <c r="W349" s="2"/>
      <c r="X349" s="2"/>
      <c r="Y349" s="2"/>
      <c r="Z349" s="2"/>
      <c r="AB349" s="3"/>
      <c r="AC349" s="2"/>
      <c r="AD349" s="2"/>
    </row>
    <row r="350" spans="1:30" s="7" customFormat="1" ht="12.75">
      <c r="A350" s="4" t="s">
        <v>45</v>
      </c>
      <c r="B350" s="5">
        <v>0</v>
      </c>
      <c r="C350" s="5">
        <v>0</v>
      </c>
      <c r="D350" s="6"/>
      <c r="E350" s="5">
        <v>0</v>
      </c>
      <c r="F350" s="5">
        <v>0</v>
      </c>
      <c r="G350" s="6"/>
      <c r="H350" s="5">
        <v>0</v>
      </c>
      <c r="I350" s="5">
        <v>0</v>
      </c>
      <c r="J350" s="6"/>
      <c r="K350" s="5">
        <v>0</v>
      </c>
      <c r="L350" s="5">
        <v>0</v>
      </c>
      <c r="M350" s="5"/>
      <c r="N350" s="5">
        <v>0</v>
      </c>
      <c r="O350" s="5">
        <v>0</v>
      </c>
      <c r="P350" s="6"/>
      <c r="Q350" s="5">
        <v>0</v>
      </c>
      <c r="R350" s="5">
        <v>0</v>
      </c>
      <c r="S350" s="5"/>
      <c r="T350" s="5">
        <v>0</v>
      </c>
      <c r="U350" s="5">
        <v>0</v>
      </c>
      <c r="V350" s="5"/>
      <c r="W350" s="5">
        <v>0</v>
      </c>
      <c r="X350" s="5">
        <v>0</v>
      </c>
      <c r="Y350" s="5"/>
      <c r="Z350" s="5">
        <v>0</v>
      </c>
      <c r="AA350" s="42">
        <v>0</v>
      </c>
      <c r="AB350" s="6"/>
      <c r="AC350" s="5">
        <f>B350+E350+H350+K350+N350+Q350+W350+Z350+T350</f>
        <v>0</v>
      </c>
      <c r="AD350" s="5">
        <f>C350+F350+I350+L350+O350+R350+X350+AA350+U350</f>
        <v>0</v>
      </c>
    </row>
    <row r="351" spans="1:30" ht="12.75">
      <c r="A351" s="1" t="s">
        <v>73</v>
      </c>
      <c r="B351" s="2"/>
      <c r="C351" s="2"/>
      <c r="D351" s="3"/>
      <c r="E351" s="2"/>
      <c r="F351" s="2"/>
      <c r="G351" s="3"/>
      <c r="H351" s="2"/>
      <c r="I351" s="2"/>
      <c r="J351" s="3"/>
      <c r="K351" s="2"/>
      <c r="L351" s="2"/>
      <c r="M351" s="2"/>
      <c r="N351" s="2"/>
      <c r="O351" s="2"/>
      <c r="P351" s="3"/>
      <c r="Q351" s="2"/>
      <c r="R351" s="2"/>
      <c r="S351" s="2"/>
      <c r="T351" s="2"/>
      <c r="U351" s="2"/>
      <c r="V351" s="2"/>
      <c r="W351" s="2"/>
      <c r="X351" s="2"/>
      <c r="Y351" s="2"/>
      <c r="Z351" s="2"/>
      <c r="AB351" s="3"/>
      <c r="AC351" s="2"/>
      <c r="AD351" s="2"/>
    </row>
    <row r="352" spans="1:30" s="7" customFormat="1" ht="12.75">
      <c r="A352" s="4" t="s">
        <v>156</v>
      </c>
      <c r="B352" s="5">
        <v>0</v>
      </c>
      <c r="C352" s="5">
        <v>0</v>
      </c>
      <c r="D352" s="6"/>
      <c r="E352" s="5">
        <v>0</v>
      </c>
      <c r="F352" s="5">
        <v>0</v>
      </c>
      <c r="G352" s="6"/>
      <c r="H352" s="5">
        <v>0</v>
      </c>
      <c r="I352" s="5">
        <v>0</v>
      </c>
      <c r="J352" s="6"/>
      <c r="K352" s="5">
        <v>0</v>
      </c>
      <c r="L352" s="5">
        <v>0</v>
      </c>
      <c r="M352" s="5"/>
      <c r="N352" s="5">
        <v>0</v>
      </c>
      <c r="O352" s="5">
        <v>0</v>
      </c>
      <c r="P352" s="6"/>
      <c r="Q352" s="5">
        <v>0</v>
      </c>
      <c r="R352" s="5">
        <v>0</v>
      </c>
      <c r="S352" s="5"/>
      <c r="T352" s="5">
        <v>0</v>
      </c>
      <c r="U352" s="5">
        <v>0</v>
      </c>
      <c r="V352" s="5"/>
      <c r="W352" s="5">
        <v>0</v>
      </c>
      <c r="X352" s="5">
        <v>0</v>
      </c>
      <c r="Y352" s="5"/>
      <c r="Z352" s="5">
        <v>0</v>
      </c>
      <c r="AA352" s="42">
        <v>0</v>
      </c>
      <c r="AB352" s="6"/>
      <c r="AC352" s="5">
        <f>B352+E352+H352+K352+N352+Q352+W352+Z352+T352</f>
        <v>0</v>
      </c>
      <c r="AD352" s="5">
        <f>C352+F352+I352+L352+O352+R352+X352+AA352+U352</f>
        <v>0</v>
      </c>
    </row>
    <row r="353" spans="1:30" s="7" customFormat="1" ht="12.75">
      <c r="A353" s="4" t="s">
        <v>197</v>
      </c>
      <c r="B353" s="5"/>
      <c r="C353" s="5"/>
      <c r="D353" s="6"/>
      <c r="E353" s="5"/>
      <c r="F353" s="5"/>
      <c r="G353" s="6"/>
      <c r="H353" s="5"/>
      <c r="I353" s="5"/>
      <c r="J353" s="6"/>
      <c r="K353" s="5"/>
      <c r="L353" s="5"/>
      <c r="M353" s="5"/>
      <c r="N353" s="5"/>
      <c r="O353" s="5"/>
      <c r="P353" s="6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42"/>
      <c r="AB353" s="6"/>
      <c r="AC353" s="5"/>
      <c r="AD353" s="5"/>
    </row>
    <row r="354" spans="1:30" s="7" customFormat="1" ht="12.75">
      <c r="A354" s="4" t="s">
        <v>198</v>
      </c>
      <c r="B354" s="5">
        <v>0</v>
      </c>
      <c r="C354" s="5">
        <v>0</v>
      </c>
      <c r="D354" s="6"/>
      <c r="E354" s="5">
        <v>0</v>
      </c>
      <c r="F354" s="5">
        <v>5</v>
      </c>
      <c r="G354" s="6"/>
      <c r="H354" s="5">
        <v>0</v>
      </c>
      <c r="I354" s="5">
        <v>0</v>
      </c>
      <c r="J354" s="6"/>
      <c r="K354" s="5">
        <v>0</v>
      </c>
      <c r="L354" s="5">
        <v>0</v>
      </c>
      <c r="M354" s="5"/>
      <c r="N354" s="5">
        <v>0</v>
      </c>
      <c r="O354" s="5">
        <v>0</v>
      </c>
      <c r="P354" s="6"/>
      <c r="Q354" s="5">
        <v>0</v>
      </c>
      <c r="R354" s="5">
        <v>9</v>
      </c>
      <c r="S354" s="5"/>
      <c r="T354" s="5">
        <v>0</v>
      </c>
      <c r="U354" s="5">
        <v>0</v>
      </c>
      <c r="V354" s="5"/>
      <c r="W354" s="5">
        <v>0</v>
      </c>
      <c r="X354" s="5">
        <v>0</v>
      </c>
      <c r="Y354" s="5"/>
      <c r="Z354" s="5">
        <v>0</v>
      </c>
      <c r="AA354" s="42">
        <v>0</v>
      </c>
      <c r="AB354" s="6"/>
      <c r="AC354" s="5">
        <f>B354+E354+H354+K354+N354+Q354+W354+Z354+T354</f>
        <v>0</v>
      </c>
      <c r="AD354" s="5">
        <f>C354+F354+I354+L354+O354+R354+X354+AA354+U354</f>
        <v>14</v>
      </c>
    </row>
    <row r="355" spans="1:30" ht="12.75">
      <c r="A355" s="1" t="s">
        <v>157</v>
      </c>
      <c r="B355" s="2"/>
      <c r="C355" s="2"/>
      <c r="D355" s="3"/>
      <c r="E355" s="2"/>
      <c r="F355" s="2"/>
      <c r="G355" s="3"/>
      <c r="H355" s="2"/>
      <c r="I355" s="2"/>
      <c r="J355" s="3"/>
      <c r="K355" s="2"/>
      <c r="L355" s="2"/>
      <c r="M355" s="2"/>
      <c r="N355" s="2"/>
      <c r="O355" s="2"/>
      <c r="P355" s="3"/>
      <c r="Q355" s="2"/>
      <c r="R355" s="2"/>
      <c r="S355" s="2"/>
      <c r="T355" s="2"/>
      <c r="U355" s="2"/>
      <c r="V355" s="2"/>
      <c r="W355" s="2"/>
      <c r="X355" s="2"/>
      <c r="Y355" s="2"/>
      <c r="Z355" s="2"/>
      <c r="AB355" s="3"/>
      <c r="AC355" s="2"/>
      <c r="AD355" s="2"/>
    </row>
    <row r="356" spans="1:30" s="7" customFormat="1" ht="12.75">
      <c r="A356" s="4" t="s">
        <v>156</v>
      </c>
      <c r="B356" s="5">
        <v>0</v>
      </c>
      <c r="C356" s="5">
        <v>0</v>
      </c>
      <c r="D356" s="6"/>
      <c r="E356" s="5">
        <v>1</v>
      </c>
      <c r="F356" s="5">
        <v>23</v>
      </c>
      <c r="G356" s="6"/>
      <c r="H356" s="5">
        <v>0</v>
      </c>
      <c r="I356" s="5">
        <v>0</v>
      </c>
      <c r="J356" s="6"/>
      <c r="K356" s="5">
        <v>0</v>
      </c>
      <c r="L356" s="5">
        <v>0</v>
      </c>
      <c r="M356" s="5"/>
      <c r="N356" s="5">
        <v>0</v>
      </c>
      <c r="O356" s="5">
        <v>0</v>
      </c>
      <c r="P356" s="6"/>
      <c r="Q356" s="5">
        <v>1</v>
      </c>
      <c r="R356" s="5">
        <v>54</v>
      </c>
      <c r="S356" s="5"/>
      <c r="T356" s="5">
        <v>0</v>
      </c>
      <c r="U356" s="5">
        <v>0</v>
      </c>
      <c r="V356" s="5"/>
      <c r="W356" s="5">
        <v>0</v>
      </c>
      <c r="X356" s="5">
        <v>0</v>
      </c>
      <c r="Y356" s="5"/>
      <c r="Z356" s="5">
        <v>0</v>
      </c>
      <c r="AA356" s="42">
        <v>0</v>
      </c>
      <c r="AB356" s="6"/>
      <c r="AC356" s="5">
        <f>B356+E356+H356+K356+N356+Q356+W356+Z356+T356</f>
        <v>2</v>
      </c>
      <c r="AD356" s="5">
        <f>C356+F356+I356+L356+O356+R356+X356+AA356+U356</f>
        <v>77</v>
      </c>
    </row>
    <row r="357" spans="1:30" s="7" customFormat="1" ht="12.75">
      <c r="A357" s="36" t="s">
        <v>163</v>
      </c>
      <c r="B357" s="8">
        <f>SUM(B330:B356)</f>
        <v>1</v>
      </c>
      <c r="C357" s="8">
        <f>SUM(C330:C356)</f>
        <v>0</v>
      </c>
      <c r="D357" s="6"/>
      <c r="E357" s="8">
        <f>SUM(E330:E356)</f>
        <v>1</v>
      </c>
      <c r="F357" s="8">
        <f>SUM(F330:F356)</f>
        <v>39</v>
      </c>
      <c r="G357" s="6"/>
      <c r="H357" s="8">
        <f>SUM(H330:H356)</f>
        <v>0</v>
      </c>
      <c r="I357" s="8">
        <f>SUM(I330:I356)</f>
        <v>0</v>
      </c>
      <c r="J357" s="6"/>
      <c r="K357" s="8">
        <f>SUM(K330:K356)</f>
        <v>0</v>
      </c>
      <c r="L357" s="8">
        <f>SUM(L330:L356)</f>
        <v>2</v>
      </c>
      <c r="M357" s="5"/>
      <c r="N357" s="8">
        <f>SUM(N330:N356)</f>
        <v>0</v>
      </c>
      <c r="O357" s="8">
        <f>SUM(O330:O356)</f>
        <v>5</v>
      </c>
      <c r="P357" s="6"/>
      <c r="Q357" s="8">
        <f>SUM(Q330:Q356)</f>
        <v>21</v>
      </c>
      <c r="R357" s="8">
        <f>SUM(R330:R356)</f>
        <v>139</v>
      </c>
      <c r="S357" s="8"/>
      <c r="T357" s="8">
        <f>SUM(T330:T356)</f>
        <v>0</v>
      </c>
      <c r="U357" s="8">
        <f>SUM(U330:U356)</f>
        <v>0</v>
      </c>
      <c r="V357" s="8"/>
      <c r="W357" s="8">
        <f>SUM(W330:W356)</f>
        <v>0</v>
      </c>
      <c r="X357" s="8">
        <f>SUM(X330:X356)</f>
        <v>3</v>
      </c>
      <c r="Y357" s="8"/>
      <c r="Z357" s="8">
        <f>SUM(Z330:Z356)</f>
        <v>0</v>
      </c>
      <c r="AA357" s="8">
        <f>SUM(AA330:AA356)</f>
        <v>1</v>
      </c>
      <c r="AB357" s="6"/>
      <c r="AC357" s="5">
        <f>B357+E357+H357+K357+N357+Q357+W357+Z357+T357</f>
        <v>23</v>
      </c>
      <c r="AD357" s="5">
        <f>C357+F357+I357+L357+O357+R357+X357+AA357+U357</f>
        <v>189</v>
      </c>
    </row>
    <row r="358" spans="2:30" ht="12.75">
      <c r="B358" s="2"/>
      <c r="C358" s="2"/>
      <c r="D358" s="3"/>
      <c r="E358" s="2"/>
      <c r="F358" s="2"/>
      <c r="G358" s="3"/>
      <c r="H358" s="2"/>
      <c r="I358" s="2"/>
      <c r="J358" s="3"/>
      <c r="K358" s="2"/>
      <c r="L358" s="2"/>
      <c r="M358" s="2"/>
      <c r="N358" s="2"/>
      <c r="O358" s="2"/>
      <c r="P358" s="3"/>
      <c r="Q358" s="2"/>
      <c r="R358" s="2"/>
      <c r="S358" s="2"/>
      <c r="T358" s="2"/>
      <c r="U358" s="2"/>
      <c r="V358" s="2"/>
      <c r="W358" s="2"/>
      <c r="X358" s="2"/>
      <c r="Y358" s="2"/>
      <c r="Z358" s="2"/>
      <c r="AB358" s="3"/>
      <c r="AC358" s="2"/>
      <c r="AD358" s="2"/>
    </row>
    <row r="359" spans="1:31" s="23" customFormat="1" ht="12.75">
      <c r="A359" s="21" t="s">
        <v>3</v>
      </c>
      <c r="B359" s="22">
        <f>+B357+B326</f>
        <v>5</v>
      </c>
      <c r="C359" s="22">
        <f>+C357+C326</f>
        <v>18</v>
      </c>
      <c r="E359" s="22">
        <f>+E357+E326</f>
        <v>16</v>
      </c>
      <c r="F359" s="22">
        <f>+F357+F326</f>
        <v>97</v>
      </c>
      <c r="H359" s="22">
        <f>+H357+H326</f>
        <v>0</v>
      </c>
      <c r="I359" s="22">
        <f>+I357+I326</f>
        <v>1</v>
      </c>
      <c r="K359" s="22">
        <f>+K357+K326</f>
        <v>3</v>
      </c>
      <c r="L359" s="22">
        <f>+L357+L326</f>
        <v>13</v>
      </c>
      <c r="N359" s="22">
        <f>+N357+N326</f>
        <v>4</v>
      </c>
      <c r="O359" s="22">
        <f>+O357+O326</f>
        <v>19</v>
      </c>
      <c r="Q359" s="22">
        <f>+Q357+Q326</f>
        <v>60</v>
      </c>
      <c r="R359" s="22">
        <f>+R357+R326</f>
        <v>275</v>
      </c>
      <c r="S359" s="22"/>
      <c r="T359" s="22">
        <f>+T357+T326</f>
        <v>0</v>
      </c>
      <c r="U359" s="22">
        <f>+U357+U326</f>
        <v>0</v>
      </c>
      <c r="V359" s="22"/>
      <c r="W359" s="22">
        <f>+W357+W326</f>
        <v>2</v>
      </c>
      <c r="X359" s="22">
        <f>+X357+X326</f>
        <v>4</v>
      </c>
      <c r="Y359" s="22"/>
      <c r="Z359" s="22">
        <f>+Z357+Z326</f>
        <v>2</v>
      </c>
      <c r="AA359" s="22">
        <f>+AA357+AA326</f>
        <v>5</v>
      </c>
      <c r="AC359" s="8">
        <f>B359+E359+H359+K359+N359+Q359+W359+Z359+T359</f>
        <v>92</v>
      </c>
      <c r="AD359" s="8">
        <f>C359+F359+I359+L359+O359+R359+X359+AA359+U359</f>
        <v>432</v>
      </c>
      <c r="AE359" s="51"/>
    </row>
    <row r="360" spans="1:30" ht="12.75">
      <c r="A360" s="10"/>
      <c r="B360" s="13"/>
      <c r="C360" s="13"/>
      <c r="D360" s="14"/>
      <c r="E360" s="13"/>
      <c r="F360" s="13"/>
      <c r="G360" s="14"/>
      <c r="H360" s="13"/>
      <c r="I360" s="13"/>
      <c r="J360" s="14"/>
      <c r="K360" s="13"/>
      <c r="L360" s="13"/>
      <c r="M360" s="13"/>
      <c r="N360" s="13"/>
      <c r="O360" s="13"/>
      <c r="P360" s="14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B360" s="14"/>
      <c r="AC360" s="13"/>
      <c r="AD360" s="13"/>
    </row>
    <row r="361" spans="1:30" ht="12.75">
      <c r="A361" s="10"/>
      <c r="B361" s="13"/>
      <c r="C361" s="13"/>
      <c r="D361" s="14"/>
      <c r="E361" s="13"/>
      <c r="F361" s="13"/>
      <c r="G361" s="14"/>
      <c r="H361" s="13"/>
      <c r="I361" s="13"/>
      <c r="J361" s="14"/>
      <c r="K361" s="13"/>
      <c r="L361" s="13"/>
      <c r="M361" s="13"/>
      <c r="N361" s="13"/>
      <c r="O361" s="13"/>
      <c r="P361" s="14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B361" s="14"/>
      <c r="AC361" s="13"/>
      <c r="AD361" s="13"/>
    </row>
    <row r="362" spans="1:30" ht="12.75">
      <c r="A362" s="10" t="s">
        <v>50</v>
      </c>
      <c r="B362" s="2"/>
      <c r="C362" s="2"/>
      <c r="D362" s="3"/>
      <c r="E362" s="2"/>
      <c r="F362" s="2"/>
      <c r="G362" s="3"/>
      <c r="H362" s="2"/>
      <c r="I362" s="2"/>
      <c r="J362" s="3"/>
      <c r="K362" s="2"/>
      <c r="L362" s="2"/>
      <c r="M362" s="2"/>
      <c r="N362" s="2"/>
      <c r="O362" s="2"/>
      <c r="P362" s="3"/>
      <c r="Q362" s="2"/>
      <c r="R362" s="2"/>
      <c r="S362" s="2"/>
      <c r="T362" s="2"/>
      <c r="U362" s="2"/>
      <c r="V362" s="2"/>
      <c r="W362" s="2"/>
      <c r="X362" s="2"/>
      <c r="Y362" s="2"/>
      <c r="Z362" s="2"/>
      <c r="AB362" s="3"/>
      <c r="AC362" s="2"/>
      <c r="AD362" s="2" t="s">
        <v>57</v>
      </c>
    </row>
    <row r="363" spans="2:30" ht="12.75">
      <c r="B363" s="2"/>
      <c r="C363" s="2"/>
      <c r="D363" s="3"/>
      <c r="E363" s="2"/>
      <c r="F363" s="2"/>
      <c r="G363" s="3"/>
      <c r="H363" s="2"/>
      <c r="I363" s="2"/>
      <c r="J363" s="3"/>
      <c r="K363" s="2"/>
      <c r="L363" s="2"/>
      <c r="M363" s="2"/>
      <c r="N363" s="2"/>
      <c r="O363" s="2"/>
      <c r="P363" s="3"/>
      <c r="Q363" s="20"/>
      <c r="R363" s="2"/>
      <c r="S363" s="20"/>
      <c r="T363" s="20"/>
      <c r="U363" s="20"/>
      <c r="V363" s="20"/>
      <c r="W363" s="20"/>
      <c r="X363" s="20"/>
      <c r="Y363" s="20"/>
      <c r="Z363" s="33"/>
      <c r="AB363" s="3"/>
      <c r="AC363" s="2"/>
      <c r="AD363" s="2"/>
    </row>
    <row r="364" spans="1:30" s="7" customFormat="1" ht="12.75">
      <c r="A364" s="4" t="s">
        <v>51</v>
      </c>
      <c r="B364" s="5">
        <v>5</v>
      </c>
      <c r="C364" s="5">
        <v>4</v>
      </c>
      <c r="D364" s="6"/>
      <c r="E364" s="5">
        <v>10</v>
      </c>
      <c r="F364" s="5">
        <v>20</v>
      </c>
      <c r="G364" s="6"/>
      <c r="H364" s="5">
        <v>0</v>
      </c>
      <c r="I364" s="5">
        <v>0</v>
      </c>
      <c r="J364" s="6"/>
      <c r="K364" s="5">
        <v>11</v>
      </c>
      <c r="L364" s="5">
        <v>8</v>
      </c>
      <c r="M364" s="5"/>
      <c r="N364" s="5">
        <v>5</v>
      </c>
      <c r="O364" s="5">
        <v>7</v>
      </c>
      <c r="P364" s="6"/>
      <c r="Q364" s="5">
        <v>51</v>
      </c>
      <c r="R364" s="5">
        <v>66</v>
      </c>
      <c r="S364" s="5"/>
      <c r="T364" s="5">
        <v>0</v>
      </c>
      <c r="U364" s="5">
        <v>0</v>
      </c>
      <c r="V364" s="5"/>
      <c r="W364" s="5">
        <v>6</v>
      </c>
      <c r="X364" s="5">
        <v>3</v>
      </c>
      <c r="Y364" s="5"/>
      <c r="Z364" s="5">
        <v>0</v>
      </c>
      <c r="AA364" s="45">
        <v>1</v>
      </c>
      <c r="AB364" s="6"/>
      <c r="AC364" s="5">
        <f>B364+E364+H364+K364+N364+Q364+W364+Z364+T364</f>
        <v>88</v>
      </c>
      <c r="AD364" s="5">
        <f>C364+F364+I364+L364+O364+R364+X364+AA364+U364</f>
        <v>109</v>
      </c>
    </row>
    <row r="365" spans="1:30" s="4" customFormat="1" ht="12.75">
      <c r="A365" s="7"/>
      <c r="B365" s="15"/>
      <c r="C365" s="15"/>
      <c r="D365" s="16"/>
      <c r="E365" s="15"/>
      <c r="F365" s="15"/>
      <c r="G365" s="16"/>
      <c r="H365" s="15"/>
      <c r="I365" s="15"/>
      <c r="J365" s="16"/>
      <c r="K365" s="15"/>
      <c r="L365" s="15"/>
      <c r="M365" s="15"/>
      <c r="N365" s="15"/>
      <c r="O365" s="15"/>
      <c r="P365" s="16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32"/>
      <c r="AB365" s="16"/>
      <c r="AC365" s="15"/>
      <c r="AD365" s="15"/>
    </row>
    <row r="366" spans="1:31" s="7" customFormat="1" ht="12.75">
      <c r="A366" s="10" t="s">
        <v>3</v>
      </c>
      <c r="B366" s="12">
        <f>SUM(B364:B364)</f>
        <v>5</v>
      </c>
      <c r="C366" s="12">
        <f>SUM(C364:C364)</f>
        <v>4</v>
      </c>
      <c r="D366" s="11"/>
      <c r="E366" s="12">
        <f>SUM(E364:E364)</f>
        <v>10</v>
      </c>
      <c r="F366" s="12">
        <f>SUM(F364:F364)</f>
        <v>20</v>
      </c>
      <c r="G366" s="11"/>
      <c r="H366" s="12">
        <f>SUM(H364:H364)</f>
        <v>0</v>
      </c>
      <c r="I366" s="12">
        <f>SUM(I364:I364)</f>
        <v>0</v>
      </c>
      <c r="J366" s="11"/>
      <c r="K366" s="12">
        <f>SUM(K364:K364)</f>
        <v>11</v>
      </c>
      <c r="L366" s="12">
        <f>SUM(L364:L364)</f>
        <v>8</v>
      </c>
      <c r="M366" s="12"/>
      <c r="N366" s="12">
        <f>SUM(N364:N364)</f>
        <v>5</v>
      </c>
      <c r="O366" s="12">
        <f>SUM(O364:O364)</f>
        <v>7</v>
      </c>
      <c r="P366" s="11"/>
      <c r="Q366" s="12">
        <f>SUM(Q364:Q364)</f>
        <v>51</v>
      </c>
      <c r="R366" s="12">
        <f>SUM(R364:R364)</f>
        <v>66</v>
      </c>
      <c r="S366" s="12"/>
      <c r="T366" s="12">
        <f>SUM(T364:T364)</f>
        <v>0</v>
      </c>
      <c r="U366" s="12">
        <f>SUM(U364:U364)</f>
        <v>0</v>
      </c>
      <c r="V366" s="12"/>
      <c r="W366" s="12">
        <f>SUM(W364:W364)</f>
        <v>6</v>
      </c>
      <c r="X366" s="12">
        <f>SUM(X364:X364)</f>
        <v>3</v>
      </c>
      <c r="Y366" s="12"/>
      <c r="Z366" s="12">
        <f>SUM(Z364:Z364)</f>
        <v>0</v>
      </c>
      <c r="AA366" s="12">
        <f>SUM(AA364:AA364)</f>
        <v>1</v>
      </c>
      <c r="AB366" s="11"/>
      <c r="AC366" s="8">
        <f>B366+E366+H366+K366+N366+Q366+W366+Z366+T366</f>
        <v>88</v>
      </c>
      <c r="AD366" s="8">
        <f>C366+F366+I366+L366+O366+R366+X366+AA366+U366</f>
        <v>109</v>
      </c>
      <c r="AE366" s="52"/>
    </row>
    <row r="367" spans="1:30" ht="12.75">
      <c r="A367" s="10"/>
      <c r="B367" s="13"/>
      <c r="C367" s="13"/>
      <c r="D367" s="14"/>
      <c r="E367" s="13"/>
      <c r="F367" s="13"/>
      <c r="G367" s="14"/>
      <c r="H367" s="13"/>
      <c r="I367" s="13"/>
      <c r="J367" s="14"/>
      <c r="K367" s="13"/>
      <c r="L367" s="13"/>
      <c r="M367" s="13"/>
      <c r="N367" s="13"/>
      <c r="O367" s="13"/>
      <c r="P367" s="14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B367" s="14"/>
      <c r="AC367" s="13"/>
      <c r="AD367" s="13"/>
    </row>
    <row r="368" spans="1:30" ht="12.75">
      <c r="A368" s="10"/>
      <c r="B368" s="13"/>
      <c r="C368" s="13"/>
      <c r="D368" s="14"/>
      <c r="E368" s="13"/>
      <c r="F368" s="13"/>
      <c r="G368" s="14"/>
      <c r="H368" s="13"/>
      <c r="I368" s="13"/>
      <c r="J368" s="14"/>
      <c r="K368" s="13"/>
      <c r="L368" s="13"/>
      <c r="M368" s="13"/>
      <c r="N368" s="13"/>
      <c r="O368" s="13"/>
      <c r="P368" s="14"/>
      <c r="Q368" s="2"/>
      <c r="R368" s="13"/>
      <c r="S368" s="2"/>
      <c r="T368" s="2"/>
      <c r="U368" s="2"/>
      <c r="V368" s="2"/>
      <c r="W368" s="2"/>
      <c r="X368" s="2"/>
      <c r="Y368" s="2"/>
      <c r="Z368" s="2"/>
      <c r="AB368" s="14"/>
      <c r="AC368" s="13"/>
      <c r="AD368" s="13"/>
    </row>
    <row r="369" spans="1:31" s="37" customFormat="1" ht="12.75">
      <c r="A369" s="21" t="s">
        <v>52</v>
      </c>
      <c r="B369" s="30">
        <f>+B26+B121+B148+B256+B292+B359+B172+B366+B304</f>
        <v>776</v>
      </c>
      <c r="C369" s="30">
        <f>+C26+C121+C148+C256+C292+C359+C172+C366+C304</f>
        <v>423</v>
      </c>
      <c r="D369" s="30"/>
      <c r="E369" s="30">
        <f>+E26+E121+E148+E256+E292+E359+E172+E366+E304</f>
        <v>175</v>
      </c>
      <c r="F369" s="30">
        <f>+F26+F121+F148+F256+F292+F359+F172+F366+F304</f>
        <v>458</v>
      </c>
      <c r="G369" s="30"/>
      <c r="H369" s="30">
        <f>+H26+H121+H148+H256+H292+H359+H172+H366+H304</f>
        <v>1</v>
      </c>
      <c r="I369" s="30">
        <f>+I26+I121+I148+I256+I292+I359+I172+I366+I304</f>
        <v>2</v>
      </c>
      <c r="J369" s="30"/>
      <c r="K369" s="30">
        <f>+K26+K121+K148+K256+K292+K359+K172+K366+K304</f>
        <v>61</v>
      </c>
      <c r="L369" s="30">
        <f>+L26+L121+L148+L256+L292+L359+L172+L366+L304</f>
        <v>70</v>
      </c>
      <c r="M369" s="13"/>
      <c r="N369" s="30">
        <f>+N26+N121+N148+N256+N292+N359+N172+N366+N304</f>
        <v>74</v>
      </c>
      <c r="O369" s="30">
        <f>+O26+O121+O148+O256+O292+O359+O172+O366+O304</f>
        <v>128</v>
      </c>
      <c r="P369" s="30"/>
      <c r="Q369" s="30">
        <f>+Q26+Q121+Q148+Q256+Q292+Q359+Q172+Q366+Q304</f>
        <v>965</v>
      </c>
      <c r="R369" s="30">
        <f>+R26+R121+R148+R256+R292+R359+R172+R366+R304</f>
        <v>1524</v>
      </c>
      <c r="S369" s="30"/>
      <c r="T369" s="30">
        <f>+T26+T121+T148+T256+T292+T359+T172+T366+T304</f>
        <v>1</v>
      </c>
      <c r="U369" s="30">
        <f>+U26+U121+U148+U256+U292+U359+U172+U366+U304</f>
        <v>2</v>
      </c>
      <c r="V369" s="30"/>
      <c r="W369" s="30">
        <f>+W26+W121+W148+W256+W292+W359+W172+W366+W304</f>
        <v>39</v>
      </c>
      <c r="X369" s="30">
        <f>+X26+X121+X148+X256+X292+X359+X172+X366+X304</f>
        <v>44</v>
      </c>
      <c r="Y369" s="30"/>
      <c r="Z369" s="30">
        <f>+Z26+Z121+Z148+Z256+Z292+Z359+Z172+Z366+Z304</f>
        <v>29</v>
      </c>
      <c r="AA369" s="30">
        <f>+AA26+AA121+AA148+AA256+AA292+AA359+AA172+AA366+AA304</f>
        <v>43</v>
      </c>
      <c r="AB369" s="30"/>
      <c r="AC369" s="30">
        <f>+AC26+AC121+AC148+AC256+AC292+AC359+AC172+AC366+AC304</f>
        <v>2121</v>
      </c>
      <c r="AD369" s="30">
        <f>+AD26+AD121+AD148+AD256+AD292+AD359+AD172+AD366+AD304</f>
        <v>2694</v>
      </c>
      <c r="AE369" s="55"/>
    </row>
    <row r="370" spans="2:30" ht="12.75">
      <c r="B370" s="2"/>
      <c r="C370" s="2"/>
      <c r="D370" s="3"/>
      <c r="E370" s="2"/>
      <c r="F370" s="2"/>
      <c r="G370" s="3"/>
      <c r="H370" s="2"/>
      <c r="I370" s="2"/>
      <c r="J370" s="3"/>
      <c r="K370" s="2"/>
      <c r="L370" s="2"/>
      <c r="M370" s="2"/>
      <c r="N370" s="2"/>
      <c r="O370" s="2"/>
      <c r="P370" s="3"/>
      <c r="Q370" s="2"/>
      <c r="R370" s="2"/>
      <c r="S370" s="2"/>
      <c r="T370" s="2"/>
      <c r="U370" s="2"/>
      <c r="V370" s="2"/>
      <c r="W370" s="2"/>
      <c r="X370" s="2"/>
      <c r="Y370" s="2"/>
      <c r="Z370" s="2"/>
      <c r="AB370" s="3"/>
      <c r="AC370" s="2"/>
      <c r="AD370" s="2"/>
    </row>
    <row r="371" spans="2:30" ht="12.75">
      <c r="B371" s="43"/>
      <c r="C371" s="20"/>
      <c r="D371" s="20"/>
      <c r="E371" s="43"/>
      <c r="F371" s="20"/>
      <c r="G371" s="20"/>
      <c r="H371" s="43"/>
      <c r="I371" s="20"/>
      <c r="J371" s="20"/>
      <c r="K371" s="43"/>
      <c r="L371" s="20"/>
      <c r="M371" s="20"/>
      <c r="N371" s="43"/>
      <c r="O371" s="20"/>
      <c r="P371" s="20"/>
      <c r="Q371" s="43"/>
      <c r="R371" s="20"/>
      <c r="S371" s="20"/>
      <c r="T371" s="43"/>
      <c r="U371" s="20"/>
      <c r="V371" s="20"/>
      <c r="W371" s="43"/>
      <c r="X371" s="20"/>
      <c r="Y371" s="20"/>
      <c r="Z371" s="43"/>
      <c r="AB371" s="20"/>
      <c r="AC371" s="43"/>
      <c r="AD371" s="43"/>
    </row>
    <row r="372" spans="2:30" ht="12.75">
      <c r="B372" s="2"/>
      <c r="C372" s="2"/>
      <c r="D372" s="3"/>
      <c r="E372" s="2"/>
      <c r="F372" s="2"/>
      <c r="G372" s="3"/>
      <c r="H372" s="2"/>
      <c r="I372" s="2"/>
      <c r="J372" s="3"/>
      <c r="K372" s="2"/>
      <c r="L372" s="2"/>
      <c r="M372" s="2"/>
      <c r="N372" s="2"/>
      <c r="O372" s="2"/>
      <c r="P372" s="3"/>
      <c r="Q372" s="2"/>
      <c r="R372" s="20"/>
      <c r="S372" s="2"/>
      <c r="T372" s="2"/>
      <c r="U372" s="2"/>
      <c r="V372" s="2"/>
      <c r="W372" s="2"/>
      <c r="X372" s="2"/>
      <c r="Y372" s="2"/>
      <c r="Z372" s="2"/>
      <c r="AB372" s="3"/>
      <c r="AC372" s="2"/>
      <c r="AD372" s="2"/>
    </row>
    <row r="373" spans="1:30" ht="12.75">
      <c r="A373" s="1" t="s">
        <v>79</v>
      </c>
      <c r="B373" s="2"/>
      <c r="C373" s="2"/>
      <c r="D373" s="3"/>
      <c r="E373" s="2"/>
      <c r="F373" s="2"/>
      <c r="G373" s="3"/>
      <c r="H373" s="2"/>
      <c r="I373" s="2"/>
      <c r="J373" s="3"/>
      <c r="K373" s="2"/>
      <c r="L373" s="2"/>
      <c r="M373" s="2"/>
      <c r="N373" s="2"/>
      <c r="O373" s="2"/>
      <c r="P373" s="3"/>
      <c r="Q373" s="2"/>
      <c r="R373" s="20"/>
      <c r="S373" s="2"/>
      <c r="T373" s="2"/>
      <c r="U373" s="2"/>
      <c r="V373" s="2"/>
      <c r="W373" s="2"/>
      <c r="X373" s="2"/>
      <c r="Y373" s="2"/>
      <c r="Z373" s="2"/>
      <c r="AB373" s="3"/>
      <c r="AC373" s="2"/>
      <c r="AD373" s="2"/>
    </row>
    <row r="374" spans="2:30" ht="12.75">
      <c r="B374" s="2"/>
      <c r="C374" s="2"/>
      <c r="D374" s="3"/>
      <c r="E374" s="2"/>
      <c r="F374" s="2"/>
      <c r="G374" s="3"/>
      <c r="H374" s="2"/>
      <c r="I374" s="2"/>
      <c r="J374" s="3"/>
      <c r="K374" s="2"/>
      <c r="L374" s="2"/>
      <c r="M374" s="2"/>
      <c r="N374" s="2"/>
      <c r="O374" s="2"/>
      <c r="P374" s="3"/>
      <c r="Q374" s="2"/>
      <c r="R374" s="20"/>
      <c r="S374" s="2"/>
      <c r="T374" s="2"/>
      <c r="U374" s="2"/>
      <c r="V374" s="2"/>
      <c r="W374" s="2"/>
      <c r="X374" s="2"/>
      <c r="Y374" s="2"/>
      <c r="Z374" s="2"/>
      <c r="AB374" s="3"/>
      <c r="AC374" s="2"/>
      <c r="AD374" s="2"/>
    </row>
    <row r="375" spans="2:30" ht="12.75">
      <c r="B375" s="2"/>
      <c r="C375" s="2"/>
      <c r="D375" s="3"/>
      <c r="E375" s="2"/>
      <c r="F375" s="2"/>
      <c r="G375" s="3"/>
      <c r="H375" s="2"/>
      <c r="I375" s="2"/>
      <c r="J375" s="3"/>
      <c r="K375" s="2"/>
      <c r="L375" s="2"/>
      <c r="M375" s="2"/>
      <c r="N375" s="2"/>
      <c r="O375" s="2"/>
      <c r="P375" s="3"/>
      <c r="Q375" s="2"/>
      <c r="R375" s="2"/>
      <c r="S375" s="2"/>
      <c r="T375" s="2"/>
      <c r="U375" s="2"/>
      <c r="V375" s="2"/>
      <c r="W375" s="2"/>
      <c r="X375" s="2"/>
      <c r="Y375" s="2"/>
      <c r="Z375" s="2"/>
      <c r="AB375" s="3"/>
      <c r="AC375" s="2"/>
      <c r="AD375" s="2"/>
    </row>
    <row r="376" spans="2:30" ht="12.75">
      <c r="B376" s="2"/>
      <c r="C376" s="2"/>
      <c r="D376" s="3"/>
      <c r="E376" s="2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33"/>
      <c r="AB376" s="20"/>
      <c r="AC376" s="20"/>
      <c r="AD376" s="20"/>
    </row>
    <row r="377" spans="2:30" ht="12.75">
      <c r="B377" s="2"/>
      <c r="C377" s="2"/>
      <c r="D377" s="3"/>
      <c r="E377" s="2"/>
      <c r="F377" s="2"/>
      <c r="G377" s="3"/>
      <c r="H377" s="2"/>
      <c r="I377" s="2"/>
      <c r="J377" s="3"/>
      <c r="K377" s="2"/>
      <c r="L377" s="2"/>
      <c r="M377" s="2"/>
      <c r="N377" s="2"/>
      <c r="O377" s="2"/>
      <c r="P377" s="3"/>
      <c r="Q377" s="2"/>
      <c r="R377" s="20"/>
      <c r="S377" s="2"/>
      <c r="T377" s="2"/>
      <c r="U377" s="2"/>
      <c r="V377" s="2"/>
      <c r="W377" s="2"/>
      <c r="X377" s="2"/>
      <c r="Y377" s="2"/>
      <c r="Z377" s="2"/>
      <c r="AB377" s="3"/>
      <c r="AC377" s="2"/>
      <c r="AD377" s="2"/>
    </row>
    <row r="378" spans="2:30" ht="12.75">
      <c r="B378" s="2"/>
      <c r="C378" s="2"/>
      <c r="D378" s="3"/>
      <c r="E378" s="2"/>
      <c r="F378" s="2"/>
      <c r="G378" s="3"/>
      <c r="H378" s="2"/>
      <c r="I378" s="2"/>
      <c r="J378" s="3"/>
      <c r="K378" s="2"/>
      <c r="L378" s="2"/>
      <c r="M378" s="2"/>
      <c r="N378" s="2"/>
      <c r="O378" s="2"/>
      <c r="P378" s="3"/>
      <c r="Q378" s="2"/>
      <c r="R378" s="2"/>
      <c r="S378" s="2"/>
      <c r="T378" s="2"/>
      <c r="U378" s="2"/>
      <c r="V378" s="2"/>
      <c r="W378" s="2"/>
      <c r="X378" s="2"/>
      <c r="Y378" s="2"/>
      <c r="Z378" s="2"/>
      <c r="AB378" s="3"/>
      <c r="AC378" s="2"/>
      <c r="AD378" s="2"/>
    </row>
    <row r="379" spans="2:30" ht="12.75">
      <c r="B379" s="2"/>
      <c r="C379" s="2"/>
      <c r="D379" s="3"/>
      <c r="E379" s="2"/>
      <c r="F379" s="2"/>
      <c r="G379" s="3"/>
      <c r="H379" s="2"/>
      <c r="I379" s="2"/>
      <c r="J379" s="3"/>
      <c r="K379" s="2"/>
      <c r="L379" s="2"/>
      <c r="M379" s="2"/>
      <c r="N379" s="2"/>
      <c r="O379" s="2"/>
      <c r="P379" s="3"/>
      <c r="Q379" s="2"/>
      <c r="R379" s="2"/>
      <c r="S379" s="2"/>
      <c r="T379" s="2"/>
      <c r="U379" s="2"/>
      <c r="V379" s="2"/>
      <c r="W379" s="2"/>
      <c r="X379" s="2"/>
      <c r="Y379" s="2"/>
      <c r="Z379" s="2"/>
      <c r="AB379" s="3"/>
      <c r="AC379" s="2"/>
      <c r="AD379" s="2"/>
    </row>
    <row r="380" spans="2:30" ht="12.75">
      <c r="B380" s="2"/>
      <c r="C380" s="2"/>
      <c r="D380" s="3"/>
      <c r="E380" s="2"/>
      <c r="F380" s="2"/>
      <c r="G380" s="3"/>
      <c r="H380" s="2"/>
      <c r="I380" s="2"/>
      <c r="J380" s="3"/>
      <c r="K380" s="2"/>
      <c r="L380" s="2"/>
      <c r="M380" s="2"/>
      <c r="N380" s="2"/>
      <c r="O380" s="2"/>
      <c r="P380" s="3"/>
      <c r="Q380" s="2"/>
      <c r="R380" s="2"/>
      <c r="S380" s="2"/>
      <c r="T380" s="2"/>
      <c r="U380" s="2"/>
      <c r="V380" s="2"/>
      <c r="W380" s="2"/>
      <c r="X380" s="2"/>
      <c r="Y380" s="2"/>
      <c r="Z380" s="2"/>
      <c r="AB380" s="3"/>
      <c r="AC380" s="2"/>
      <c r="AD380" s="2"/>
    </row>
    <row r="381" spans="2:30" ht="12.75">
      <c r="B381" s="20"/>
      <c r="C381" s="20"/>
      <c r="D381" s="20"/>
      <c r="E381" s="20"/>
      <c r="F381" s="2"/>
      <c r="G381" s="3"/>
      <c r="H381" s="2"/>
      <c r="I381" s="2"/>
      <c r="J381" s="3"/>
      <c r="K381" s="2"/>
      <c r="L381" s="2"/>
      <c r="M381" s="2"/>
      <c r="N381" s="2"/>
      <c r="O381" s="2"/>
      <c r="P381" s="3"/>
      <c r="Q381" s="2"/>
      <c r="R381" s="20"/>
      <c r="S381" s="2"/>
      <c r="T381" s="2"/>
      <c r="U381" s="2"/>
      <c r="V381" s="2"/>
      <c r="W381" s="2"/>
      <c r="X381" s="2"/>
      <c r="Y381" s="2"/>
      <c r="Z381" s="2"/>
      <c r="AB381" s="3"/>
      <c r="AC381" s="2"/>
      <c r="AD381" s="2"/>
    </row>
    <row r="382" spans="2:30" ht="12.75">
      <c r="B382" s="2"/>
      <c r="C382" s="2"/>
      <c r="D382" s="3"/>
      <c r="E382" s="2"/>
      <c r="F382" s="2"/>
      <c r="G382" s="3"/>
      <c r="H382" s="2"/>
      <c r="I382" s="2"/>
      <c r="J382" s="3"/>
      <c r="K382" s="2"/>
      <c r="L382" s="2"/>
      <c r="M382" s="2"/>
      <c r="N382" s="2"/>
      <c r="O382" s="2"/>
      <c r="P382" s="3"/>
      <c r="Q382" s="2"/>
      <c r="R382" s="20"/>
      <c r="S382" s="2"/>
      <c r="T382" s="2"/>
      <c r="U382" s="2"/>
      <c r="V382" s="2"/>
      <c r="W382" s="2"/>
      <c r="X382" s="2"/>
      <c r="Y382" s="2"/>
      <c r="Z382" s="2"/>
      <c r="AB382" s="3"/>
      <c r="AC382" s="2"/>
      <c r="AD382" s="2"/>
    </row>
    <row r="383" spans="2:30" ht="12.75">
      <c r="B383" s="2"/>
      <c r="C383" s="2"/>
      <c r="D383" s="3"/>
      <c r="E383" s="2"/>
      <c r="F383" s="2"/>
      <c r="G383" s="3"/>
      <c r="H383" s="2"/>
      <c r="I383" s="2"/>
      <c r="J383" s="3"/>
      <c r="K383" s="2"/>
      <c r="L383" s="2"/>
      <c r="M383" s="2"/>
      <c r="N383" s="2"/>
      <c r="O383" s="2"/>
      <c r="P383" s="3"/>
      <c r="Q383" s="2" t="s">
        <v>60</v>
      </c>
      <c r="R383" s="20"/>
      <c r="S383" s="2"/>
      <c r="T383" s="2"/>
      <c r="U383" s="2"/>
      <c r="V383" s="2"/>
      <c r="W383" s="2"/>
      <c r="X383" s="2"/>
      <c r="Y383" s="2"/>
      <c r="Z383" s="2"/>
      <c r="AB383" s="3"/>
      <c r="AC383" s="2"/>
      <c r="AD383" s="2"/>
    </row>
    <row r="384" spans="2:30" ht="12.75">
      <c r="B384" s="2"/>
      <c r="C384" s="2"/>
      <c r="D384" s="3"/>
      <c r="E384" s="2"/>
      <c r="F384" s="2"/>
      <c r="G384" s="3"/>
      <c r="H384" s="2"/>
      <c r="I384" s="2"/>
      <c r="J384" s="3"/>
      <c r="K384" s="2"/>
      <c r="L384" s="2" t="s">
        <v>59</v>
      </c>
      <c r="M384" s="2"/>
      <c r="N384" s="2"/>
      <c r="O384" s="2"/>
      <c r="P384" s="3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3"/>
      <c r="AC384" s="2"/>
      <c r="AD384" s="2"/>
    </row>
    <row r="385" spans="2:30" ht="12.75">
      <c r="B385" s="2"/>
      <c r="C385" s="2"/>
      <c r="D385" s="3"/>
      <c r="E385" s="2"/>
      <c r="F385" s="2"/>
      <c r="G385" s="3"/>
      <c r="H385" s="2"/>
      <c r="I385" s="2"/>
      <c r="J385" s="3"/>
      <c r="K385" s="2"/>
      <c r="L385" s="2"/>
      <c r="M385" s="2"/>
      <c r="N385" s="2"/>
      <c r="O385" s="2"/>
      <c r="P385" s="3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33"/>
      <c r="AB385" s="3"/>
      <c r="AC385" s="2"/>
      <c r="AD385" s="2"/>
    </row>
    <row r="386" spans="1:30" ht="12.75">
      <c r="A386" s="1" t="s">
        <v>53</v>
      </c>
      <c r="B386" s="2"/>
      <c r="C386" s="2"/>
      <c r="D386" s="3"/>
      <c r="E386" s="2"/>
      <c r="F386" s="2"/>
      <c r="G386" s="3"/>
      <c r="H386" s="2"/>
      <c r="I386" s="2"/>
      <c r="J386" s="3"/>
      <c r="K386" s="2"/>
      <c r="L386" s="2"/>
      <c r="M386" s="2"/>
      <c r="N386" s="2"/>
      <c r="O386" s="2"/>
      <c r="P386" s="3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3"/>
      <c r="AC386" s="2"/>
      <c r="AD386" s="2"/>
    </row>
    <row r="387" spans="2:30" ht="12.75">
      <c r="B387" s="2"/>
      <c r="C387" s="2"/>
      <c r="D387" s="3"/>
      <c r="E387" s="2"/>
      <c r="F387" s="2"/>
      <c r="G387" s="3"/>
      <c r="H387" s="2"/>
      <c r="I387" s="2"/>
      <c r="J387" s="3"/>
      <c r="K387" s="2"/>
      <c r="L387" s="2"/>
      <c r="M387" s="2"/>
      <c r="N387" s="2"/>
      <c r="O387" s="2"/>
      <c r="P387" s="3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33"/>
      <c r="AB387" s="3"/>
      <c r="AC387" s="2"/>
      <c r="AD387" s="2"/>
    </row>
    <row r="388" spans="2:30" ht="12.75">
      <c r="B388" s="2"/>
      <c r="C388" s="2"/>
      <c r="D388" s="3"/>
      <c r="E388" s="2"/>
      <c r="F388" s="2"/>
      <c r="G388" s="3"/>
      <c r="H388" s="2"/>
      <c r="I388" s="2"/>
      <c r="J388" s="3"/>
      <c r="K388" s="2"/>
      <c r="L388" s="2"/>
      <c r="M388" s="2"/>
      <c r="N388" s="2"/>
      <c r="O388" s="2"/>
      <c r="P388" s="3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3"/>
      <c r="AC388" s="2"/>
      <c r="AD388" s="2"/>
    </row>
    <row r="389" spans="2:30" ht="12.75">
      <c r="B389" s="2"/>
      <c r="C389" s="2"/>
      <c r="D389" s="3"/>
      <c r="E389" s="2"/>
      <c r="F389" s="2"/>
      <c r="G389" s="3"/>
      <c r="H389" s="2"/>
      <c r="I389" s="2"/>
      <c r="J389" s="3"/>
      <c r="K389" s="2"/>
      <c r="L389" s="2"/>
      <c r="M389" s="2"/>
      <c r="N389" s="2"/>
      <c r="O389" s="2"/>
      <c r="P389" s="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"/>
      <c r="AC389" s="2"/>
      <c r="AD389" s="2"/>
    </row>
    <row r="390" spans="2:30" ht="12.75">
      <c r="B390" s="2"/>
      <c r="C390" s="2"/>
      <c r="D390" s="3"/>
      <c r="E390" s="2"/>
      <c r="F390" s="2"/>
      <c r="G390" s="3"/>
      <c r="H390" s="2"/>
      <c r="I390" s="2"/>
      <c r="J390" s="3"/>
      <c r="K390" s="2"/>
      <c r="L390" s="2"/>
      <c r="M390" s="2"/>
      <c r="N390" s="2"/>
      <c r="O390" s="2"/>
      <c r="P390" s="3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33"/>
      <c r="AB390" s="3"/>
      <c r="AC390" s="2"/>
      <c r="AD390" s="2"/>
    </row>
    <row r="391" spans="2:30" ht="12.75">
      <c r="B391" s="2"/>
      <c r="C391" s="2"/>
      <c r="D391" s="3"/>
      <c r="E391" s="2"/>
      <c r="F391" s="2"/>
      <c r="G391" s="3"/>
      <c r="H391" s="2"/>
      <c r="I391" s="2"/>
      <c r="J391" s="3"/>
      <c r="K391" s="2"/>
      <c r="L391" s="2"/>
      <c r="M391" s="2"/>
      <c r="N391" s="2"/>
      <c r="O391" s="2"/>
      <c r="P391" s="3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3"/>
      <c r="AC391" s="2"/>
      <c r="AD391" s="2"/>
    </row>
    <row r="392" spans="2:30" ht="12.75">
      <c r="B392" s="2"/>
      <c r="C392" s="2"/>
      <c r="D392" s="3"/>
      <c r="E392" s="2"/>
      <c r="F392" s="2"/>
      <c r="G392" s="3"/>
      <c r="H392" s="2"/>
      <c r="I392" s="2"/>
      <c r="J392" s="3"/>
      <c r="K392" s="2"/>
      <c r="L392" s="2"/>
      <c r="M392" s="2"/>
      <c r="N392" s="2"/>
      <c r="O392" s="2"/>
      <c r="P392" s="3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3"/>
      <c r="AC392" s="2"/>
      <c r="AD392" s="2"/>
    </row>
    <row r="393" spans="2:30" ht="12.75">
      <c r="B393" s="2"/>
      <c r="C393" s="2"/>
      <c r="D393" s="3"/>
      <c r="E393" s="2"/>
      <c r="F393" s="2"/>
      <c r="G393" s="3"/>
      <c r="H393" s="2"/>
      <c r="I393" s="2"/>
      <c r="J393" s="3"/>
      <c r="K393" s="2"/>
      <c r="L393" s="2"/>
      <c r="M393" s="2"/>
      <c r="N393" s="2"/>
      <c r="O393" s="2"/>
      <c r="P393" s="3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3"/>
      <c r="AC393" s="2"/>
      <c r="AD393" s="2"/>
    </row>
    <row r="394" spans="2:30" ht="12.75">
      <c r="B394" s="2"/>
      <c r="C394" s="2"/>
      <c r="D394" s="3"/>
      <c r="E394" s="2"/>
      <c r="F394" s="2"/>
      <c r="G394" s="3"/>
      <c r="H394" s="2"/>
      <c r="I394" s="2"/>
      <c r="J394" s="3"/>
      <c r="K394" s="2"/>
      <c r="L394" s="2"/>
      <c r="M394" s="2"/>
      <c r="N394" s="2"/>
      <c r="O394" s="2"/>
      <c r="P394" s="3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3"/>
      <c r="AC394" s="2"/>
      <c r="AD394" s="2"/>
    </row>
    <row r="395" spans="2:30" ht="12.75">
      <c r="B395" s="2"/>
      <c r="C395" s="2"/>
      <c r="D395" s="3"/>
      <c r="E395" s="2"/>
      <c r="F395" s="2"/>
      <c r="G395" s="3"/>
      <c r="H395" s="2"/>
      <c r="I395" s="2"/>
      <c r="J395" s="3"/>
      <c r="K395" s="2"/>
      <c r="L395" s="2"/>
      <c r="M395" s="2"/>
      <c r="N395" s="2"/>
      <c r="O395" s="2"/>
      <c r="P395" s="3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3"/>
      <c r="AC395" s="2"/>
      <c r="AD395" s="2"/>
    </row>
    <row r="396" spans="2:30" ht="12.75">
      <c r="B396" s="2"/>
      <c r="C396" s="2"/>
      <c r="D396" s="3"/>
      <c r="E396" s="2"/>
      <c r="F396" s="2"/>
      <c r="G396" s="3"/>
      <c r="H396" s="2"/>
      <c r="I396" s="2"/>
      <c r="J396" s="3"/>
      <c r="K396" s="2"/>
      <c r="L396" s="2"/>
      <c r="M396" s="2"/>
      <c r="N396" s="2"/>
      <c r="O396" s="2"/>
      <c r="P396" s="3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3"/>
      <c r="AC396" s="2"/>
      <c r="AD396" s="2"/>
    </row>
    <row r="397" spans="2:30" ht="12.75">
      <c r="B397" s="2"/>
      <c r="C397" s="2"/>
      <c r="D397" s="3"/>
      <c r="E397" s="2"/>
      <c r="F397" s="2"/>
      <c r="G397" s="3"/>
      <c r="H397" s="2"/>
      <c r="I397" s="2"/>
      <c r="J397" s="3"/>
      <c r="K397" s="2"/>
      <c r="L397" s="2"/>
      <c r="M397" s="2"/>
      <c r="N397" s="2"/>
      <c r="O397" s="2"/>
      <c r="P397" s="3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3"/>
      <c r="AC397" s="2"/>
      <c r="AD397" s="2"/>
    </row>
    <row r="398" spans="2:30" ht="12.75">
      <c r="B398" s="2"/>
      <c r="C398" s="2"/>
      <c r="D398" s="3"/>
      <c r="E398" s="2"/>
      <c r="F398" s="2"/>
      <c r="G398" s="3"/>
      <c r="H398" s="2"/>
      <c r="I398" s="2"/>
      <c r="J398" s="3"/>
      <c r="K398" s="2"/>
      <c r="L398" s="2"/>
      <c r="M398" s="2"/>
      <c r="N398" s="2"/>
      <c r="O398" s="2"/>
      <c r="P398" s="3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33"/>
      <c r="AB398" s="3"/>
      <c r="AC398" s="2"/>
      <c r="AD398" s="2"/>
    </row>
    <row r="399" spans="2:30" ht="12.75">
      <c r="B399" s="2"/>
      <c r="C399" s="2"/>
      <c r="D399" s="3"/>
      <c r="E399" s="2"/>
      <c r="F399" s="2"/>
      <c r="G399" s="3"/>
      <c r="H399" s="2"/>
      <c r="I399" s="2"/>
      <c r="J399" s="3"/>
      <c r="K399" s="2"/>
      <c r="L399" s="2"/>
      <c r="M399" s="2"/>
      <c r="N399" s="2"/>
      <c r="O399" s="2"/>
      <c r="P399" s="3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3"/>
      <c r="AC399" s="2"/>
      <c r="AD399" s="2"/>
    </row>
    <row r="400" spans="2:30" ht="12.75">
      <c r="B400" s="2"/>
      <c r="C400" s="2"/>
      <c r="D400" s="3"/>
      <c r="E400" s="2"/>
      <c r="F400" s="2"/>
      <c r="G400" s="3"/>
      <c r="H400" s="2"/>
      <c r="I400" s="2"/>
      <c r="J400" s="3"/>
      <c r="K400" s="2"/>
      <c r="L400" s="2"/>
      <c r="M400" s="2"/>
      <c r="N400" s="2"/>
      <c r="O400" s="2"/>
      <c r="P400" s="3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3"/>
      <c r="AC400" s="2"/>
      <c r="AD400" s="2"/>
    </row>
    <row r="401" spans="2:30" ht="12.75">
      <c r="B401" s="2"/>
      <c r="C401" s="2"/>
      <c r="D401" s="3"/>
      <c r="E401" s="2"/>
      <c r="F401" s="2"/>
      <c r="G401" s="3"/>
      <c r="H401" s="2"/>
      <c r="I401" s="2"/>
      <c r="J401" s="3"/>
      <c r="K401" s="2"/>
      <c r="L401" s="2"/>
      <c r="M401" s="2"/>
      <c r="N401" s="2"/>
      <c r="O401" s="2"/>
      <c r="P401" s="3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3"/>
      <c r="AC401" s="2"/>
      <c r="AD401" s="2"/>
    </row>
    <row r="402" spans="2:30" ht="12.75">
      <c r="B402" s="2"/>
      <c r="C402" s="2"/>
      <c r="D402" s="3"/>
      <c r="E402" s="2"/>
      <c r="F402" s="2"/>
      <c r="G402" s="3"/>
      <c r="H402" s="2"/>
      <c r="I402" s="2"/>
      <c r="J402" s="3"/>
      <c r="K402" s="2"/>
      <c r="L402" s="2"/>
      <c r="M402" s="2"/>
      <c r="N402" s="2"/>
      <c r="O402" s="2"/>
      <c r="P402" s="3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3"/>
      <c r="AC402" s="2"/>
      <c r="AD402" s="2"/>
    </row>
    <row r="403" spans="2:30" ht="12.75">
      <c r="B403" s="2"/>
      <c r="C403" s="2"/>
      <c r="D403" s="3"/>
      <c r="E403" s="2"/>
      <c r="F403" s="2"/>
      <c r="G403" s="3"/>
      <c r="H403" s="2"/>
      <c r="I403" s="2"/>
      <c r="J403" s="3"/>
      <c r="K403" s="2"/>
      <c r="L403" s="2"/>
      <c r="M403" s="2"/>
      <c r="N403" s="2"/>
      <c r="O403" s="2"/>
      <c r="P403" s="3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33"/>
      <c r="AB403" s="3"/>
      <c r="AC403" s="2"/>
      <c r="AD403" s="2"/>
    </row>
    <row r="404" spans="2:30" ht="12.75">
      <c r="B404" s="2"/>
      <c r="C404" s="2"/>
      <c r="D404" s="3"/>
      <c r="E404" s="2"/>
      <c r="F404" s="2"/>
      <c r="G404" s="3"/>
      <c r="H404" s="2"/>
      <c r="I404" s="2"/>
      <c r="J404" s="3"/>
      <c r="K404" s="2"/>
      <c r="L404" s="2"/>
      <c r="M404" s="2"/>
      <c r="N404" s="2"/>
      <c r="O404" s="2"/>
      <c r="P404" s="3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13" t="s">
        <v>53</v>
      </c>
      <c r="AB404" s="3"/>
      <c r="AC404" s="2"/>
      <c r="AD404" s="2"/>
    </row>
    <row r="405" spans="2:30" ht="12.75">
      <c r="B405" s="2"/>
      <c r="C405" s="2"/>
      <c r="D405" s="3"/>
      <c r="E405" s="2"/>
      <c r="F405" s="2"/>
      <c r="G405" s="3"/>
      <c r="H405" s="2"/>
      <c r="I405" s="2"/>
      <c r="J405" s="3"/>
      <c r="K405" s="2"/>
      <c r="L405" s="2"/>
      <c r="M405" s="2"/>
      <c r="N405" s="2"/>
      <c r="O405" s="2"/>
      <c r="P405" s="3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3"/>
      <c r="AC405" s="2"/>
      <c r="AD405" s="2"/>
    </row>
    <row r="406" spans="2:30" ht="12.75">
      <c r="B406" s="2"/>
      <c r="C406" s="2"/>
      <c r="D406" s="3"/>
      <c r="E406" s="2"/>
      <c r="F406" s="2"/>
      <c r="G406" s="3"/>
      <c r="H406" s="2"/>
      <c r="I406" s="2"/>
      <c r="J406" s="3"/>
      <c r="K406" s="2"/>
      <c r="L406" s="2"/>
      <c r="M406" s="2"/>
      <c r="N406" s="2"/>
      <c r="O406" s="2"/>
      <c r="P406" s="3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3"/>
      <c r="AC406" s="2"/>
      <c r="AD406" s="2"/>
    </row>
    <row r="407" spans="2:30" ht="12.75">
      <c r="B407" s="2"/>
      <c r="C407" s="2"/>
      <c r="D407" s="3"/>
      <c r="E407" s="2"/>
      <c r="F407" s="2"/>
      <c r="G407" s="3"/>
      <c r="H407" s="2"/>
      <c r="I407" s="2"/>
      <c r="J407" s="3"/>
      <c r="K407" s="2"/>
      <c r="L407" s="2"/>
      <c r="M407" s="2"/>
      <c r="N407" s="2"/>
      <c r="O407" s="2"/>
      <c r="P407" s="3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3"/>
      <c r="AC407" s="2"/>
      <c r="AD407" s="2"/>
    </row>
    <row r="408" spans="2:30" ht="12.75">
      <c r="B408" s="2"/>
      <c r="C408" s="2"/>
      <c r="D408" s="3"/>
      <c r="E408" s="2"/>
      <c r="F408" s="2"/>
      <c r="G408" s="3"/>
      <c r="H408" s="2"/>
      <c r="I408" s="2"/>
      <c r="J408" s="3"/>
      <c r="K408" s="2"/>
      <c r="L408" s="2"/>
      <c r="M408" s="2"/>
      <c r="N408" s="2"/>
      <c r="O408" s="2"/>
      <c r="P408" s="3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3"/>
      <c r="AC408" s="2"/>
      <c r="AD408" s="2"/>
    </row>
    <row r="409" spans="2:30" ht="12.75">
      <c r="B409" s="2"/>
      <c r="C409" s="2"/>
      <c r="D409" s="3"/>
      <c r="E409" s="2"/>
      <c r="F409" s="2"/>
      <c r="G409" s="3"/>
      <c r="H409" s="2"/>
      <c r="I409" s="2"/>
      <c r="J409" s="3"/>
      <c r="K409" s="2"/>
      <c r="L409" s="2"/>
      <c r="M409" s="2"/>
      <c r="N409" s="2"/>
      <c r="O409" s="2"/>
      <c r="P409" s="3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3"/>
      <c r="AC409" s="2"/>
      <c r="AD409" s="2"/>
    </row>
    <row r="410" spans="2:30" ht="12.75">
      <c r="B410" s="2"/>
      <c r="C410" s="2"/>
      <c r="D410" s="3"/>
      <c r="E410" s="2"/>
      <c r="F410" s="2"/>
      <c r="G410" s="3"/>
      <c r="H410" s="2"/>
      <c r="I410" s="2"/>
      <c r="J410" s="3"/>
      <c r="K410" s="2"/>
      <c r="L410" s="2"/>
      <c r="M410" s="2"/>
      <c r="N410" s="2"/>
      <c r="O410" s="2"/>
      <c r="P410" s="3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3"/>
      <c r="AC410" s="2"/>
      <c r="AD410" s="2"/>
    </row>
    <row r="411" spans="2:30" ht="12.75">
      <c r="B411" s="2"/>
      <c r="C411" s="2"/>
      <c r="D411" s="3"/>
      <c r="E411" s="2"/>
      <c r="F411" s="2"/>
      <c r="G411" s="3"/>
      <c r="H411" s="2"/>
      <c r="I411" s="2"/>
      <c r="J411" s="3"/>
      <c r="K411" s="2"/>
      <c r="L411" s="2"/>
      <c r="M411" s="2"/>
      <c r="N411" s="2"/>
      <c r="O411" s="2"/>
      <c r="P411" s="3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3"/>
      <c r="AC411" s="2"/>
      <c r="AD411" s="2"/>
    </row>
    <row r="412" spans="2:30" ht="12.75">
      <c r="B412" s="5"/>
      <c r="C412" s="5"/>
      <c r="D412" s="6"/>
      <c r="E412" s="5"/>
      <c r="F412" s="5"/>
      <c r="G412" s="6"/>
      <c r="H412" s="5"/>
      <c r="I412" s="5"/>
      <c r="J412" s="6"/>
      <c r="K412" s="5"/>
      <c r="L412" s="5"/>
      <c r="M412" s="5"/>
      <c r="N412" s="5"/>
      <c r="O412" s="5"/>
      <c r="P412" s="6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6"/>
      <c r="AC412" s="5"/>
      <c r="AD412" s="5"/>
    </row>
    <row r="413" spans="2:30" ht="12.75">
      <c r="B413" s="5"/>
      <c r="C413" s="5"/>
      <c r="D413" s="6"/>
      <c r="E413" s="5"/>
      <c r="F413" s="5"/>
      <c r="G413" s="6"/>
      <c r="H413" s="5"/>
      <c r="I413" s="5"/>
      <c r="J413" s="6"/>
      <c r="K413" s="5"/>
      <c r="L413" s="5"/>
      <c r="M413" s="5"/>
      <c r="N413" s="5"/>
      <c r="O413" s="5"/>
      <c r="P413" s="6"/>
      <c r="Q413" s="38"/>
      <c r="R413" s="38"/>
      <c r="S413" s="38"/>
      <c r="T413" s="38"/>
      <c r="U413" s="38"/>
      <c r="V413" s="38"/>
      <c r="W413" s="38"/>
      <c r="X413" s="38"/>
      <c r="Y413" s="38"/>
      <c r="AA413" s="5"/>
      <c r="AB413" s="6"/>
      <c r="AC413" s="5"/>
      <c r="AD413" s="5"/>
    </row>
    <row r="414" spans="2:30" ht="12.75">
      <c r="B414" s="5"/>
      <c r="C414" s="38"/>
      <c r="E414" s="38"/>
      <c r="F414" s="38"/>
      <c r="H414" s="38"/>
      <c r="I414" s="38"/>
      <c r="K414" s="38"/>
      <c r="L414" s="38"/>
      <c r="M414" s="38"/>
      <c r="N414" s="38"/>
      <c r="O414" s="38"/>
      <c r="Q414" s="38"/>
      <c r="R414" s="38"/>
      <c r="S414" s="38"/>
      <c r="T414" s="38"/>
      <c r="U414" s="38"/>
      <c r="V414" s="38"/>
      <c r="W414" s="38"/>
      <c r="X414" s="38"/>
      <c r="Y414" s="38"/>
      <c r="AC414" s="38"/>
      <c r="AD414" s="38"/>
    </row>
    <row r="415" spans="2:30" ht="12.75">
      <c r="B415" s="5"/>
      <c r="C415" s="38"/>
      <c r="E415" s="38"/>
      <c r="F415" s="38"/>
      <c r="H415" s="38"/>
      <c r="I415" s="38"/>
      <c r="K415" s="38"/>
      <c r="L415" s="38"/>
      <c r="M415" s="38"/>
      <c r="N415" s="38"/>
      <c r="O415" s="38"/>
      <c r="Q415" s="38"/>
      <c r="R415" s="38"/>
      <c r="S415" s="38"/>
      <c r="T415" s="38"/>
      <c r="U415" s="38"/>
      <c r="V415" s="38"/>
      <c r="W415" s="38"/>
      <c r="X415" s="38"/>
      <c r="Y415" s="38"/>
      <c r="AC415" s="38"/>
      <c r="AD415" s="38"/>
    </row>
    <row r="416" spans="2:30" ht="12.75">
      <c r="B416" s="5"/>
      <c r="C416" s="38"/>
      <c r="E416" s="38"/>
      <c r="F416" s="38"/>
      <c r="H416" s="38"/>
      <c r="I416" s="38"/>
      <c r="K416" s="38"/>
      <c r="L416" s="38"/>
      <c r="M416" s="38"/>
      <c r="N416" s="38"/>
      <c r="O416" s="38"/>
      <c r="Q416" s="38"/>
      <c r="R416" s="38"/>
      <c r="S416" s="38"/>
      <c r="T416" s="38"/>
      <c r="U416" s="38"/>
      <c r="V416" s="38"/>
      <c r="W416" s="38"/>
      <c r="X416" s="38"/>
      <c r="Y416" s="38"/>
      <c r="AC416" s="38"/>
      <c r="AD416" s="38"/>
    </row>
    <row r="417" spans="2:30" ht="12.75">
      <c r="B417" s="5"/>
      <c r="C417" s="38"/>
      <c r="E417" s="38"/>
      <c r="F417" s="38"/>
      <c r="H417" s="38"/>
      <c r="I417" s="38"/>
      <c r="K417" s="38"/>
      <c r="L417" s="38"/>
      <c r="M417" s="38"/>
      <c r="N417" s="38"/>
      <c r="O417" s="38"/>
      <c r="Q417" s="38"/>
      <c r="R417" s="38"/>
      <c r="S417" s="38"/>
      <c r="T417" s="38"/>
      <c r="U417" s="38"/>
      <c r="V417" s="38"/>
      <c r="W417" s="38"/>
      <c r="X417" s="38"/>
      <c r="Y417" s="38"/>
      <c r="AC417" s="38"/>
      <c r="AD417" s="38"/>
    </row>
    <row r="418" spans="2:30" ht="12.75">
      <c r="B418" s="5"/>
      <c r="C418" s="38"/>
      <c r="E418" s="38"/>
      <c r="F418" s="38"/>
      <c r="H418" s="38"/>
      <c r="I418" s="38"/>
      <c r="K418" s="38"/>
      <c r="L418" s="38"/>
      <c r="M418" s="38"/>
      <c r="N418" s="38"/>
      <c r="O418" s="38"/>
      <c r="Q418" s="38"/>
      <c r="R418" s="38"/>
      <c r="S418" s="38"/>
      <c r="T418" s="38"/>
      <c r="U418" s="38"/>
      <c r="V418" s="38"/>
      <c r="W418" s="38"/>
      <c r="X418" s="38"/>
      <c r="Y418" s="38"/>
      <c r="AC418" s="38"/>
      <c r="AD418" s="38"/>
    </row>
    <row r="419" spans="2:30" ht="12.75">
      <c r="B419" s="5"/>
      <c r="C419" s="38"/>
      <c r="E419" s="38"/>
      <c r="F419" s="38"/>
      <c r="H419" s="38"/>
      <c r="I419" s="38"/>
      <c r="K419" s="38"/>
      <c r="L419" s="38"/>
      <c r="M419" s="38"/>
      <c r="N419" s="38"/>
      <c r="O419" s="38"/>
      <c r="Q419" s="38"/>
      <c r="R419" s="38"/>
      <c r="S419" s="38"/>
      <c r="T419" s="38"/>
      <c r="U419" s="38"/>
      <c r="V419" s="38"/>
      <c r="W419" s="38"/>
      <c r="X419" s="38"/>
      <c r="Y419" s="38"/>
      <c r="AC419" s="38"/>
      <c r="AD419" s="38"/>
    </row>
    <row r="420" spans="2:30" ht="12.75">
      <c r="B420" s="5"/>
      <c r="C420" s="38"/>
      <c r="E420" s="38"/>
      <c r="F420" s="38"/>
      <c r="H420" s="38"/>
      <c r="I420" s="38"/>
      <c r="K420" s="38"/>
      <c r="L420" s="38"/>
      <c r="M420" s="38"/>
      <c r="N420" s="38"/>
      <c r="O420" s="38"/>
      <c r="Q420" s="38"/>
      <c r="R420" s="38"/>
      <c r="S420" s="38"/>
      <c r="T420" s="38"/>
      <c r="U420" s="38"/>
      <c r="V420" s="38"/>
      <c r="W420" s="38"/>
      <c r="X420" s="38"/>
      <c r="Y420" s="38"/>
      <c r="AC420" s="38"/>
      <c r="AD420" s="38"/>
    </row>
    <row r="421" spans="2:30" ht="12.75">
      <c r="B421" s="5"/>
      <c r="C421" s="38"/>
      <c r="E421" s="38"/>
      <c r="F421" s="38"/>
      <c r="H421" s="38"/>
      <c r="I421" s="38"/>
      <c r="K421" s="38"/>
      <c r="L421" s="38"/>
      <c r="M421" s="38"/>
      <c r="N421" s="38"/>
      <c r="O421" s="38"/>
      <c r="Q421" s="38"/>
      <c r="R421" s="38"/>
      <c r="S421" s="38"/>
      <c r="T421" s="38"/>
      <c r="U421" s="38"/>
      <c r="V421" s="38"/>
      <c r="W421" s="38"/>
      <c r="X421" s="38"/>
      <c r="Y421" s="38"/>
      <c r="AC421" s="38"/>
      <c r="AD421" s="38"/>
    </row>
    <row r="422" spans="2:30" ht="12.75">
      <c r="B422" s="5"/>
      <c r="C422" s="38"/>
      <c r="E422" s="38"/>
      <c r="F422" s="38"/>
      <c r="H422" s="38"/>
      <c r="I422" s="38"/>
      <c r="K422" s="38"/>
      <c r="L422" s="38"/>
      <c r="M422" s="38"/>
      <c r="N422" s="38"/>
      <c r="O422" s="38"/>
      <c r="Q422" s="38"/>
      <c r="R422" s="38"/>
      <c r="S422" s="38"/>
      <c r="T422" s="38"/>
      <c r="U422" s="38"/>
      <c r="V422" s="38"/>
      <c r="W422" s="38"/>
      <c r="X422" s="38"/>
      <c r="Y422" s="38"/>
      <c r="AC422" s="38"/>
      <c r="AD422" s="38"/>
    </row>
    <row r="423" spans="2:30" ht="12.75">
      <c r="B423" s="5"/>
      <c r="C423" s="38"/>
      <c r="E423" s="38"/>
      <c r="F423" s="38"/>
      <c r="H423" s="38"/>
      <c r="I423" s="38"/>
      <c r="K423" s="38"/>
      <c r="L423" s="38"/>
      <c r="M423" s="38"/>
      <c r="N423" s="38"/>
      <c r="O423" s="38"/>
      <c r="Q423" s="38"/>
      <c r="R423" s="38"/>
      <c r="S423" s="38"/>
      <c r="T423" s="38"/>
      <c r="U423" s="38"/>
      <c r="V423" s="38"/>
      <c r="W423" s="38"/>
      <c r="X423" s="38"/>
      <c r="Y423" s="38"/>
      <c r="AC423" s="38"/>
      <c r="AD423" s="38"/>
    </row>
    <row r="424" spans="2:30" ht="12.75">
      <c r="B424" s="38"/>
      <c r="C424" s="38"/>
      <c r="E424" s="38"/>
      <c r="F424" s="38"/>
      <c r="H424" s="38"/>
      <c r="I424" s="38"/>
      <c r="K424" s="38"/>
      <c r="L424" s="38"/>
      <c r="M424" s="38"/>
      <c r="N424" s="38"/>
      <c r="O424" s="38"/>
      <c r="Q424" s="38"/>
      <c r="R424" s="38"/>
      <c r="S424" s="38"/>
      <c r="T424" s="38"/>
      <c r="U424" s="38"/>
      <c r="V424" s="38"/>
      <c r="W424" s="38"/>
      <c r="X424" s="38"/>
      <c r="Y424" s="38"/>
      <c r="AC424" s="38"/>
      <c r="AD424" s="38"/>
    </row>
    <row r="425" spans="2:30" ht="12.75">
      <c r="B425" s="38"/>
      <c r="C425" s="38"/>
      <c r="E425" s="38"/>
      <c r="F425" s="38"/>
      <c r="H425" s="38"/>
      <c r="I425" s="38"/>
      <c r="K425" s="38"/>
      <c r="L425" s="38"/>
      <c r="M425" s="38"/>
      <c r="N425" s="38"/>
      <c r="O425" s="38"/>
      <c r="Q425" s="38"/>
      <c r="R425" s="38"/>
      <c r="S425" s="38"/>
      <c r="T425" s="38"/>
      <c r="U425" s="38"/>
      <c r="V425" s="38"/>
      <c r="W425" s="38"/>
      <c r="X425" s="38"/>
      <c r="Y425" s="38"/>
      <c r="AC425" s="38"/>
      <c r="AD425" s="38"/>
    </row>
    <row r="426" spans="2:30" ht="12.75">
      <c r="B426" s="38"/>
      <c r="C426" s="38"/>
      <c r="E426" s="38"/>
      <c r="F426" s="38"/>
      <c r="H426" s="38"/>
      <c r="I426" s="38"/>
      <c r="K426" s="38"/>
      <c r="L426" s="38"/>
      <c r="M426" s="38"/>
      <c r="N426" s="38"/>
      <c r="O426" s="38"/>
      <c r="Q426" s="38"/>
      <c r="R426" s="38"/>
      <c r="S426" s="38"/>
      <c r="T426" s="38"/>
      <c r="U426" s="38"/>
      <c r="V426" s="38"/>
      <c r="W426" s="38"/>
      <c r="X426" s="38"/>
      <c r="Y426" s="38"/>
      <c r="AC426" s="38"/>
      <c r="AD426" s="38"/>
    </row>
    <row r="427" spans="2:30" ht="12.75">
      <c r="B427" s="38"/>
      <c r="C427" s="38"/>
      <c r="E427" s="38"/>
      <c r="F427" s="38"/>
      <c r="H427" s="38"/>
      <c r="I427" s="38"/>
      <c r="K427" s="38"/>
      <c r="L427" s="38"/>
      <c r="M427" s="38"/>
      <c r="N427" s="38"/>
      <c r="O427" s="38"/>
      <c r="Q427" s="38"/>
      <c r="R427" s="38"/>
      <c r="S427" s="38"/>
      <c r="T427" s="38"/>
      <c r="U427" s="38"/>
      <c r="V427" s="38"/>
      <c r="W427" s="38"/>
      <c r="X427" s="38"/>
      <c r="Y427" s="38"/>
      <c r="AC427" s="38"/>
      <c r="AD427" s="38"/>
    </row>
    <row r="428" spans="2:30" ht="12.75">
      <c r="B428" s="38"/>
      <c r="C428" s="38"/>
      <c r="E428" s="38"/>
      <c r="F428" s="38"/>
      <c r="H428" s="38"/>
      <c r="I428" s="38"/>
      <c r="K428" s="38"/>
      <c r="L428" s="38"/>
      <c r="M428" s="38"/>
      <c r="N428" s="38"/>
      <c r="O428" s="38"/>
      <c r="Q428" s="38"/>
      <c r="R428" s="38"/>
      <c r="S428" s="38"/>
      <c r="T428" s="38"/>
      <c r="U428" s="38"/>
      <c r="V428" s="38"/>
      <c r="W428" s="38"/>
      <c r="X428" s="38"/>
      <c r="Y428" s="38"/>
      <c r="AC428" s="38"/>
      <c r="AD428" s="38"/>
    </row>
    <row r="429" spans="2:30" ht="12.75">
      <c r="B429" s="38"/>
      <c r="C429" s="38"/>
      <c r="E429" s="38"/>
      <c r="F429" s="38"/>
      <c r="H429" s="38"/>
      <c r="I429" s="38"/>
      <c r="K429" s="38"/>
      <c r="L429" s="38"/>
      <c r="M429" s="38"/>
      <c r="N429" s="38"/>
      <c r="O429" s="38"/>
      <c r="Q429" s="38"/>
      <c r="R429" s="38"/>
      <c r="S429" s="38"/>
      <c r="T429" s="38"/>
      <c r="U429" s="38"/>
      <c r="V429" s="38"/>
      <c r="W429" s="38"/>
      <c r="X429" s="38"/>
      <c r="Y429" s="38"/>
      <c r="AC429" s="38"/>
      <c r="AD429" s="38"/>
    </row>
    <row r="430" spans="2:30" ht="12.75">
      <c r="B430" s="38"/>
      <c r="C430" s="38"/>
      <c r="E430" s="38"/>
      <c r="F430" s="38"/>
      <c r="H430" s="38"/>
      <c r="I430" s="38"/>
      <c r="K430" s="38"/>
      <c r="L430" s="38"/>
      <c r="M430" s="38"/>
      <c r="N430" s="38"/>
      <c r="O430" s="38"/>
      <c r="Q430" s="38"/>
      <c r="R430" s="38"/>
      <c r="S430" s="38"/>
      <c r="T430" s="38"/>
      <c r="U430" s="38"/>
      <c r="V430" s="38"/>
      <c r="W430" s="38"/>
      <c r="X430" s="38"/>
      <c r="Y430" s="38"/>
      <c r="AC430" s="38"/>
      <c r="AD430" s="38"/>
    </row>
    <row r="431" spans="2:30" ht="12.75">
      <c r="B431" s="38"/>
      <c r="C431" s="38"/>
      <c r="E431" s="38"/>
      <c r="F431" s="38"/>
      <c r="H431" s="38"/>
      <c r="I431" s="38"/>
      <c r="K431" s="38"/>
      <c r="L431" s="38"/>
      <c r="M431" s="38"/>
      <c r="N431" s="38"/>
      <c r="O431" s="38"/>
      <c r="Q431" s="38"/>
      <c r="R431" s="38"/>
      <c r="S431" s="38"/>
      <c r="T431" s="38"/>
      <c r="U431" s="38"/>
      <c r="V431" s="38"/>
      <c r="W431" s="38"/>
      <c r="X431" s="38"/>
      <c r="Y431" s="38"/>
      <c r="AC431" s="38"/>
      <c r="AD431" s="38"/>
    </row>
    <row r="432" spans="2:30" ht="12.75">
      <c r="B432" s="38"/>
      <c r="C432" s="38"/>
      <c r="E432" s="38"/>
      <c r="F432" s="38"/>
      <c r="H432" s="38"/>
      <c r="I432" s="38"/>
      <c r="K432" s="38"/>
      <c r="L432" s="38"/>
      <c r="M432" s="38"/>
      <c r="N432" s="38"/>
      <c r="O432" s="38"/>
      <c r="Q432" s="38"/>
      <c r="R432" s="38"/>
      <c r="S432" s="38"/>
      <c r="T432" s="38"/>
      <c r="U432" s="38"/>
      <c r="V432" s="38"/>
      <c r="W432" s="38"/>
      <c r="X432" s="38"/>
      <c r="Y432" s="38"/>
      <c r="AC432" s="38"/>
      <c r="AD432" s="38"/>
    </row>
    <row r="433" spans="2:30" ht="12.75">
      <c r="B433" s="38"/>
      <c r="C433" s="38"/>
      <c r="E433" s="38"/>
      <c r="F433" s="38"/>
      <c r="H433" s="38"/>
      <c r="I433" s="38"/>
      <c r="K433" s="38"/>
      <c r="L433" s="38"/>
      <c r="M433" s="38"/>
      <c r="N433" s="38"/>
      <c r="O433" s="38"/>
      <c r="Q433" s="38"/>
      <c r="R433" s="38"/>
      <c r="S433" s="38"/>
      <c r="T433" s="38"/>
      <c r="U433" s="38"/>
      <c r="V433" s="38"/>
      <c r="W433" s="38"/>
      <c r="X433" s="38"/>
      <c r="Y433" s="38"/>
      <c r="AC433" s="38"/>
      <c r="AD433" s="38"/>
    </row>
    <row r="434" spans="2:30" ht="12.75">
      <c r="B434" s="38"/>
      <c r="C434" s="38"/>
      <c r="E434" s="38"/>
      <c r="F434" s="38"/>
      <c r="H434" s="38"/>
      <c r="I434" s="38"/>
      <c r="K434" s="38"/>
      <c r="L434" s="38"/>
      <c r="M434" s="38"/>
      <c r="N434" s="38"/>
      <c r="O434" s="38"/>
      <c r="Q434" s="38"/>
      <c r="R434" s="38"/>
      <c r="S434" s="38"/>
      <c r="T434" s="38"/>
      <c r="U434" s="38"/>
      <c r="V434" s="38"/>
      <c r="W434" s="38"/>
      <c r="X434" s="38"/>
      <c r="Y434" s="38"/>
      <c r="AC434" s="38"/>
      <c r="AD434" s="38"/>
    </row>
    <row r="435" spans="2:30" ht="12.75">
      <c r="B435" s="38"/>
      <c r="C435" s="38"/>
      <c r="E435" s="38"/>
      <c r="F435" s="38"/>
      <c r="H435" s="38"/>
      <c r="I435" s="38"/>
      <c r="K435" s="38"/>
      <c r="L435" s="38"/>
      <c r="M435" s="38"/>
      <c r="N435" s="38"/>
      <c r="O435" s="38"/>
      <c r="Q435" s="38"/>
      <c r="R435" s="38"/>
      <c r="S435" s="38"/>
      <c r="T435" s="38"/>
      <c r="U435" s="38"/>
      <c r="V435" s="38"/>
      <c r="W435" s="38"/>
      <c r="X435" s="38"/>
      <c r="Y435" s="38"/>
      <c r="AC435" s="38"/>
      <c r="AD435" s="38"/>
    </row>
    <row r="436" spans="2:30" ht="12.75">
      <c r="B436" s="38"/>
      <c r="C436" s="38"/>
      <c r="E436" s="38"/>
      <c r="F436" s="38"/>
      <c r="H436" s="38"/>
      <c r="I436" s="38"/>
      <c r="K436" s="38"/>
      <c r="L436" s="38"/>
      <c r="M436" s="38"/>
      <c r="N436" s="38"/>
      <c r="O436" s="38"/>
      <c r="Q436" s="38"/>
      <c r="R436" s="38"/>
      <c r="S436" s="38"/>
      <c r="T436" s="38"/>
      <c r="U436" s="38"/>
      <c r="V436" s="38"/>
      <c r="W436" s="38"/>
      <c r="X436" s="38"/>
      <c r="Y436" s="38"/>
      <c r="AC436" s="38"/>
      <c r="AD436" s="38"/>
    </row>
    <row r="437" spans="2:30" ht="12.75">
      <c r="B437" s="38"/>
      <c r="C437" s="38"/>
      <c r="E437" s="38"/>
      <c r="F437" s="38"/>
      <c r="H437" s="38"/>
      <c r="I437" s="38"/>
      <c r="K437" s="38"/>
      <c r="L437" s="38"/>
      <c r="M437" s="38"/>
      <c r="N437" s="38"/>
      <c r="O437" s="38"/>
      <c r="Q437" s="38"/>
      <c r="R437" s="38"/>
      <c r="S437" s="38"/>
      <c r="T437" s="38"/>
      <c r="U437" s="38"/>
      <c r="V437" s="38"/>
      <c r="W437" s="38"/>
      <c r="X437" s="38"/>
      <c r="Y437" s="38"/>
      <c r="AC437" s="38"/>
      <c r="AD437" s="38"/>
    </row>
    <row r="438" spans="2:30" ht="12.75">
      <c r="B438" s="38"/>
      <c r="C438" s="38"/>
      <c r="E438" s="38"/>
      <c r="F438" s="38"/>
      <c r="H438" s="38"/>
      <c r="I438" s="38"/>
      <c r="K438" s="38"/>
      <c r="L438" s="38"/>
      <c r="M438" s="38"/>
      <c r="N438" s="38"/>
      <c r="O438" s="38"/>
      <c r="Q438" s="38"/>
      <c r="R438" s="38"/>
      <c r="S438" s="38"/>
      <c r="T438" s="38"/>
      <c r="U438" s="38"/>
      <c r="V438" s="38"/>
      <c r="W438" s="38"/>
      <c r="X438" s="38"/>
      <c r="Y438" s="38"/>
      <c r="AC438" s="38"/>
      <c r="AD438" s="38"/>
    </row>
    <row r="439" spans="2:30" ht="12.75">
      <c r="B439" s="38"/>
      <c r="C439" s="38"/>
      <c r="E439" s="38"/>
      <c r="F439" s="38"/>
      <c r="H439" s="38"/>
      <c r="I439" s="38"/>
      <c r="K439" s="38"/>
      <c r="L439" s="38"/>
      <c r="M439" s="38"/>
      <c r="N439" s="38"/>
      <c r="O439" s="38"/>
      <c r="Q439" s="38"/>
      <c r="R439" s="38"/>
      <c r="S439" s="38"/>
      <c r="T439" s="38"/>
      <c r="U439" s="38"/>
      <c r="V439" s="38"/>
      <c r="W439" s="38"/>
      <c r="X439" s="38"/>
      <c r="Y439" s="38"/>
      <c r="AC439" s="38"/>
      <c r="AD439" s="38"/>
    </row>
    <row r="440" spans="2:30" ht="12.75">
      <c r="B440" s="38"/>
      <c r="C440" s="38"/>
      <c r="E440" s="38"/>
      <c r="F440" s="38"/>
      <c r="H440" s="38"/>
      <c r="I440" s="38"/>
      <c r="K440" s="38"/>
      <c r="L440" s="38"/>
      <c r="M440" s="38"/>
      <c r="N440" s="38"/>
      <c r="O440" s="38"/>
      <c r="Q440" s="38"/>
      <c r="R440" s="38"/>
      <c r="S440" s="38"/>
      <c r="T440" s="38"/>
      <c r="U440" s="38"/>
      <c r="V440" s="38"/>
      <c r="W440" s="38"/>
      <c r="X440" s="38"/>
      <c r="Y440" s="38"/>
      <c r="AD440" s="38"/>
    </row>
    <row r="441" spans="2:30" ht="12.75">
      <c r="B441" s="38"/>
      <c r="C441" s="38"/>
      <c r="E441" s="38"/>
      <c r="F441" s="38"/>
      <c r="H441" s="38"/>
      <c r="I441" s="38"/>
      <c r="K441" s="38"/>
      <c r="L441" s="38"/>
      <c r="M441" s="38"/>
      <c r="N441" s="38"/>
      <c r="O441" s="38"/>
      <c r="Q441" s="38"/>
      <c r="R441" s="38"/>
      <c r="S441" s="38"/>
      <c r="T441" s="38"/>
      <c r="U441" s="38"/>
      <c r="V441" s="38"/>
      <c r="W441" s="38"/>
      <c r="X441" s="38"/>
      <c r="Y441" s="38"/>
      <c r="AD441" s="38"/>
    </row>
    <row r="442" spans="2:30" ht="12.75">
      <c r="B442" s="38"/>
      <c r="C442" s="38"/>
      <c r="E442" s="38"/>
      <c r="F442" s="38"/>
      <c r="H442" s="38"/>
      <c r="I442" s="38"/>
      <c r="K442" s="38"/>
      <c r="L442" s="38"/>
      <c r="M442" s="38"/>
      <c r="N442" s="38"/>
      <c r="O442" s="38"/>
      <c r="Q442" s="38"/>
      <c r="R442" s="38"/>
      <c r="S442" s="38"/>
      <c r="T442" s="38"/>
      <c r="U442" s="38"/>
      <c r="V442" s="38"/>
      <c r="W442" s="38"/>
      <c r="X442" s="38"/>
      <c r="Y442" s="38"/>
      <c r="AD442" s="38"/>
    </row>
    <row r="443" spans="2:30" ht="12.75">
      <c r="B443" s="38"/>
      <c r="C443" s="38"/>
      <c r="E443" s="38"/>
      <c r="F443" s="38"/>
      <c r="H443" s="38"/>
      <c r="I443" s="38"/>
      <c r="K443" s="38"/>
      <c r="L443" s="38"/>
      <c r="M443" s="38"/>
      <c r="N443" s="38"/>
      <c r="O443" s="38"/>
      <c r="Q443" s="38"/>
      <c r="R443" s="38"/>
      <c r="S443" s="38"/>
      <c r="T443" s="38"/>
      <c r="U443" s="38"/>
      <c r="V443" s="38"/>
      <c r="W443" s="38"/>
      <c r="X443" s="38"/>
      <c r="Y443" s="38"/>
      <c r="AD443" s="38"/>
    </row>
    <row r="444" spans="2:30" ht="12.75">
      <c r="B444" s="38"/>
      <c r="C444" s="38"/>
      <c r="E444" s="38"/>
      <c r="F444" s="38"/>
      <c r="H444" s="38"/>
      <c r="I444" s="38"/>
      <c r="K444" s="38"/>
      <c r="L444" s="38"/>
      <c r="M444" s="38"/>
      <c r="N444" s="38"/>
      <c r="O444" s="38"/>
      <c r="Q444" s="38"/>
      <c r="R444" s="38"/>
      <c r="S444" s="38"/>
      <c r="T444" s="38"/>
      <c r="U444" s="38"/>
      <c r="V444" s="38"/>
      <c r="W444" s="38"/>
      <c r="X444" s="38"/>
      <c r="Y444" s="38"/>
      <c r="AD444" s="38"/>
    </row>
    <row r="445" spans="2:30" ht="12.75">
      <c r="B445" s="38"/>
      <c r="C445" s="38"/>
      <c r="E445" s="38"/>
      <c r="F445" s="38"/>
      <c r="H445" s="38"/>
      <c r="I445" s="38"/>
      <c r="K445" s="38"/>
      <c r="L445" s="38"/>
      <c r="M445" s="38"/>
      <c r="N445" s="38"/>
      <c r="O445" s="38"/>
      <c r="Q445" s="38"/>
      <c r="R445" s="38"/>
      <c r="S445" s="38"/>
      <c r="T445" s="38"/>
      <c r="U445" s="38"/>
      <c r="V445" s="38"/>
      <c r="W445" s="38"/>
      <c r="X445" s="38"/>
      <c r="Y445" s="38"/>
      <c r="AD445" s="38"/>
    </row>
    <row r="446" spans="2:30" ht="12.75">
      <c r="B446" s="38"/>
      <c r="C446" s="38"/>
      <c r="E446" s="38"/>
      <c r="F446" s="38"/>
      <c r="H446" s="38"/>
      <c r="I446" s="38"/>
      <c r="K446" s="38"/>
      <c r="L446" s="38"/>
      <c r="M446" s="38"/>
      <c r="N446" s="38"/>
      <c r="O446" s="38"/>
      <c r="Q446" s="38"/>
      <c r="R446" s="38"/>
      <c r="S446" s="38"/>
      <c r="T446" s="38"/>
      <c r="U446" s="38"/>
      <c r="V446" s="38"/>
      <c r="W446" s="38"/>
      <c r="X446" s="38"/>
      <c r="Y446" s="38"/>
      <c r="AD446" s="38"/>
    </row>
    <row r="447" spans="2:30" ht="12.75">
      <c r="B447" s="38"/>
      <c r="C447" s="38"/>
      <c r="E447" s="38"/>
      <c r="F447" s="38"/>
      <c r="H447" s="38"/>
      <c r="I447" s="38"/>
      <c r="K447" s="38"/>
      <c r="L447" s="38"/>
      <c r="M447" s="38"/>
      <c r="N447" s="38"/>
      <c r="O447" s="38"/>
      <c r="Q447" s="38"/>
      <c r="R447" s="38"/>
      <c r="S447" s="38"/>
      <c r="T447" s="38"/>
      <c r="U447" s="38"/>
      <c r="V447" s="38"/>
      <c r="W447" s="38"/>
      <c r="X447" s="38"/>
      <c r="Y447" s="38"/>
      <c r="AD447" s="38"/>
    </row>
    <row r="448" spans="2:30" ht="12.75">
      <c r="B448" s="38"/>
      <c r="C448" s="38"/>
      <c r="E448" s="38"/>
      <c r="F448" s="38"/>
      <c r="H448" s="38"/>
      <c r="I448" s="38"/>
      <c r="K448" s="38"/>
      <c r="L448" s="38"/>
      <c r="M448" s="38"/>
      <c r="N448" s="38"/>
      <c r="O448" s="38"/>
      <c r="Q448" s="38"/>
      <c r="R448" s="38"/>
      <c r="S448" s="38"/>
      <c r="T448" s="38"/>
      <c r="U448" s="38"/>
      <c r="V448" s="38"/>
      <c r="W448" s="38"/>
      <c r="X448" s="38"/>
      <c r="Y448" s="38"/>
      <c r="AD448" s="38"/>
    </row>
    <row r="449" spans="2:30" ht="12.75">
      <c r="B449" s="38"/>
      <c r="C449" s="38"/>
      <c r="E449" s="38"/>
      <c r="F449" s="38"/>
      <c r="H449" s="38"/>
      <c r="I449" s="38"/>
      <c r="K449" s="38"/>
      <c r="L449" s="38"/>
      <c r="M449" s="38"/>
      <c r="N449" s="38"/>
      <c r="O449" s="38"/>
      <c r="Q449" s="38"/>
      <c r="R449" s="38"/>
      <c r="S449" s="38"/>
      <c r="T449" s="38"/>
      <c r="U449" s="38"/>
      <c r="V449" s="38"/>
      <c r="W449" s="38"/>
      <c r="X449" s="38"/>
      <c r="Y449" s="38"/>
      <c r="AD449" s="38"/>
    </row>
    <row r="450" spans="2:30" ht="12.75">
      <c r="B450" s="38"/>
      <c r="C450" s="38"/>
      <c r="E450" s="38"/>
      <c r="F450" s="38"/>
      <c r="H450" s="38"/>
      <c r="I450" s="38"/>
      <c r="K450" s="38"/>
      <c r="L450" s="38"/>
      <c r="M450" s="38"/>
      <c r="N450" s="38"/>
      <c r="O450" s="38"/>
      <c r="Q450" s="38"/>
      <c r="R450" s="38"/>
      <c r="S450" s="38"/>
      <c r="T450" s="38"/>
      <c r="U450" s="38"/>
      <c r="V450" s="38"/>
      <c r="W450" s="38"/>
      <c r="X450" s="38"/>
      <c r="Y450" s="38"/>
      <c r="AD450" s="38"/>
    </row>
    <row r="451" spans="2:30" ht="12.75">
      <c r="B451" s="38"/>
      <c r="C451" s="38"/>
      <c r="E451" s="38"/>
      <c r="F451" s="38"/>
      <c r="H451" s="38"/>
      <c r="I451" s="38"/>
      <c r="K451" s="38"/>
      <c r="L451" s="38"/>
      <c r="M451" s="38"/>
      <c r="N451" s="38"/>
      <c r="O451" s="38"/>
      <c r="Q451" s="38"/>
      <c r="R451" s="38"/>
      <c r="S451" s="38"/>
      <c r="T451" s="38"/>
      <c r="U451" s="38"/>
      <c r="V451" s="38"/>
      <c r="W451" s="38"/>
      <c r="X451" s="38"/>
      <c r="Y451" s="38"/>
      <c r="AD451" s="38"/>
    </row>
    <row r="452" spans="2:30" ht="12.75">
      <c r="B452" s="38"/>
      <c r="C452" s="38"/>
      <c r="E452" s="38"/>
      <c r="F452" s="38"/>
      <c r="H452" s="38"/>
      <c r="I452" s="38"/>
      <c r="K452" s="38"/>
      <c r="L452" s="38"/>
      <c r="M452" s="38"/>
      <c r="N452" s="38"/>
      <c r="O452" s="38"/>
      <c r="Q452" s="38"/>
      <c r="R452" s="38"/>
      <c r="S452" s="38"/>
      <c r="T452" s="38"/>
      <c r="U452" s="38"/>
      <c r="V452" s="38"/>
      <c r="W452" s="38"/>
      <c r="X452" s="38"/>
      <c r="Y452" s="38"/>
      <c r="AD452" s="38"/>
    </row>
    <row r="453" spans="2:30" ht="12.75">
      <c r="B453" s="38"/>
      <c r="C453" s="38"/>
      <c r="E453" s="38"/>
      <c r="F453" s="38"/>
      <c r="H453" s="38"/>
      <c r="I453" s="38"/>
      <c r="K453" s="38"/>
      <c r="L453" s="38"/>
      <c r="M453" s="38"/>
      <c r="N453" s="38"/>
      <c r="O453" s="38"/>
      <c r="Q453" s="38"/>
      <c r="R453" s="38"/>
      <c r="S453" s="38"/>
      <c r="T453" s="38"/>
      <c r="U453" s="38"/>
      <c r="V453" s="38"/>
      <c r="W453" s="38"/>
      <c r="X453" s="38"/>
      <c r="Y453" s="38"/>
      <c r="AD453" s="38"/>
    </row>
    <row r="454" spans="2:30" ht="12.75">
      <c r="B454" s="38"/>
      <c r="C454" s="38"/>
      <c r="E454" s="38"/>
      <c r="F454" s="38"/>
      <c r="H454" s="38"/>
      <c r="I454" s="38"/>
      <c r="K454" s="38"/>
      <c r="N454" s="38"/>
      <c r="O454" s="38"/>
      <c r="Q454" s="38"/>
      <c r="R454" s="38"/>
      <c r="S454" s="38"/>
      <c r="T454" s="38"/>
      <c r="U454" s="38"/>
      <c r="V454" s="38"/>
      <c r="W454" s="38"/>
      <c r="X454" s="38"/>
      <c r="Y454" s="38"/>
      <c r="AD454" s="38"/>
    </row>
    <row r="455" spans="2:30" ht="12.75">
      <c r="B455" s="38"/>
      <c r="C455" s="38"/>
      <c r="E455" s="38"/>
      <c r="F455" s="38"/>
      <c r="H455" s="38"/>
      <c r="I455" s="38"/>
      <c r="K455" s="38"/>
      <c r="N455" s="38"/>
      <c r="O455" s="38"/>
      <c r="Q455" s="38"/>
      <c r="R455" s="38"/>
      <c r="S455" s="38"/>
      <c r="T455" s="38"/>
      <c r="U455" s="38"/>
      <c r="V455" s="38"/>
      <c r="W455" s="38"/>
      <c r="X455" s="38"/>
      <c r="Y455" s="38"/>
      <c r="AD455" s="38"/>
    </row>
    <row r="456" spans="2:30" ht="12.75">
      <c r="B456" s="38"/>
      <c r="C456" s="38"/>
      <c r="E456" s="38"/>
      <c r="F456" s="38"/>
      <c r="H456" s="38"/>
      <c r="I456" s="38"/>
      <c r="K456" s="38"/>
      <c r="N456" s="38"/>
      <c r="O456" s="38"/>
      <c r="Q456" s="38"/>
      <c r="R456" s="38"/>
      <c r="S456" s="38"/>
      <c r="T456" s="38"/>
      <c r="U456" s="38"/>
      <c r="V456" s="38"/>
      <c r="W456" s="38"/>
      <c r="X456" s="38"/>
      <c r="Y456" s="38"/>
      <c r="AD456" s="38"/>
    </row>
    <row r="457" spans="2:30" ht="12.75">
      <c r="B457" s="38"/>
      <c r="C457" s="38"/>
      <c r="E457" s="38"/>
      <c r="F457" s="38"/>
      <c r="H457" s="38"/>
      <c r="I457" s="38"/>
      <c r="K457" s="38"/>
      <c r="N457" s="38"/>
      <c r="O457" s="38"/>
      <c r="Q457" s="38"/>
      <c r="R457" s="38"/>
      <c r="S457" s="38"/>
      <c r="T457" s="38"/>
      <c r="U457" s="38"/>
      <c r="V457" s="38"/>
      <c r="W457" s="38"/>
      <c r="X457" s="38"/>
      <c r="Y457" s="38"/>
      <c r="AD457" s="38"/>
    </row>
    <row r="458" spans="2:30" ht="12.75">
      <c r="B458" s="38"/>
      <c r="C458" s="38"/>
      <c r="E458" s="38"/>
      <c r="F458" s="38"/>
      <c r="H458" s="38"/>
      <c r="I458" s="38"/>
      <c r="K458" s="38"/>
      <c r="N458" s="38"/>
      <c r="O458" s="38"/>
      <c r="Q458" s="38"/>
      <c r="R458" s="38"/>
      <c r="S458" s="38"/>
      <c r="T458" s="38"/>
      <c r="U458" s="38"/>
      <c r="V458" s="38"/>
      <c r="W458" s="38"/>
      <c r="X458" s="38"/>
      <c r="Y458" s="38"/>
      <c r="AD458" s="38"/>
    </row>
    <row r="459" spans="2:30" ht="12.75">
      <c r="B459" s="38"/>
      <c r="C459" s="38"/>
      <c r="E459" s="38"/>
      <c r="F459" s="38"/>
      <c r="H459" s="38"/>
      <c r="I459" s="38"/>
      <c r="K459" s="38"/>
      <c r="N459" s="38"/>
      <c r="O459" s="38"/>
      <c r="Q459" s="38"/>
      <c r="R459" s="38"/>
      <c r="S459" s="38"/>
      <c r="T459" s="38"/>
      <c r="U459" s="38"/>
      <c r="V459" s="38"/>
      <c r="W459" s="38"/>
      <c r="X459" s="38"/>
      <c r="Y459" s="38"/>
      <c r="AD459" s="38"/>
    </row>
    <row r="460" spans="2:30" ht="12.75">
      <c r="B460" s="38"/>
      <c r="C460" s="38"/>
      <c r="E460" s="38"/>
      <c r="F460" s="38"/>
      <c r="H460" s="38"/>
      <c r="I460" s="38"/>
      <c r="K460" s="38"/>
      <c r="N460" s="38"/>
      <c r="O460" s="38"/>
      <c r="Q460" s="38"/>
      <c r="R460" s="38"/>
      <c r="S460" s="38"/>
      <c r="T460" s="38"/>
      <c r="U460" s="38"/>
      <c r="V460" s="38"/>
      <c r="W460" s="38"/>
      <c r="X460" s="38"/>
      <c r="Y460" s="38"/>
      <c r="AD460" s="38"/>
    </row>
    <row r="461" spans="2:30" ht="12.75">
      <c r="B461" s="38"/>
      <c r="C461" s="38"/>
      <c r="E461" s="38"/>
      <c r="F461" s="38"/>
      <c r="H461" s="38"/>
      <c r="I461" s="38"/>
      <c r="K461" s="38"/>
      <c r="N461" s="38"/>
      <c r="O461" s="38"/>
      <c r="Q461" s="38"/>
      <c r="R461" s="38"/>
      <c r="S461" s="38"/>
      <c r="T461" s="38"/>
      <c r="U461" s="38"/>
      <c r="V461" s="38"/>
      <c r="W461" s="38"/>
      <c r="X461" s="38"/>
      <c r="Y461" s="38"/>
      <c r="AD461" s="38"/>
    </row>
    <row r="462" spans="2:30" ht="12.75">
      <c r="B462" s="38"/>
      <c r="C462" s="38"/>
      <c r="E462" s="38"/>
      <c r="F462" s="38"/>
      <c r="H462" s="38"/>
      <c r="I462" s="38"/>
      <c r="K462" s="38"/>
      <c r="N462" s="38"/>
      <c r="O462" s="38"/>
      <c r="Q462" s="38"/>
      <c r="R462" s="38"/>
      <c r="S462" s="38"/>
      <c r="T462" s="38"/>
      <c r="U462" s="38"/>
      <c r="V462" s="38"/>
      <c r="W462" s="38"/>
      <c r="X462" s="38"/>
      <c r="Y462" s="38"/>
      <c r="AD462" s="38"/>
    </row>
    <row r="463" spans="2:30" ht="12.75">
      <c r="B463" s="38"/>
      <c r="C463" s="38"/>
      <c r="E463" s="38"/>
      <c r="F463" s="38"/>
      <c r="H463" s="38"/>
      <c r="I463" s="38"/>
      <c r="K463" s="38"/>
      <c r="N463" s="38"/>
      <c r="O463" s="38"/>
      <c r="Q463" s="38"/>
      <c r="R463" s="38"/>
      <c r="S463" s="38"/>
      <c r="T463" s="38"/>
      <c r="U463" s="38"/>
      <c r="V463" s="38"/>
      <c r="W463" s="38"/>
      <c r="X463" s="38"/>
      <c r="Y463" s="38"/>
      <c r="AD463" s="38"/>
    </row>
    <row r="464" spans="2:30" ht="12.75">
      <c r="B464" s="38"/>
      <c r="C464" s="38"/>
      <c r="E464" s="38"/>
      <c r="F464" s="38"/>
      <c r="H464" s="38"/>
      <c r="I464" s="38"/>
      <c r="K464" s="38"/>
      <c r="N464" s="38"/>
      <c r="O464" s="38"/>
      <c r="Q464" s="38"/>
      <c r="R464" s="38"/>
      <c r="S464" s="38"/>
      <c r="T464" s="38"/>
      <c r="U464" s="38"/>
      <c r="V464" s="38"/>
      <c r="W464" s="38"/>
      <c r="X464" s="38"/>
      <c r="Y464" s="38"/>
      <c r="AD464" s="38"/>
    </row>
    <row r="465" spans="2:30" ht="12.75">
      <c r="B465" s="38"/>
      <c r="E465" s="38"/>
      <c r="F465" s="38"/>
      <c r="H465" s="38"/>
      <c r="I465" s="38"/>
      <c r="K465" s="38"/>
      <c r="N465" s="38"/>
      <c r="O465" s="38"/>
      <c r="Q465" s="38"/>
      <c r="R465" s="38"/>
      <c r="S465" s="38"/>
      <c r="T465" s="38"/>
      <c r="U465" s="38"/>
      <c r="V465" s="38"/>
      <c r="W465" s="38"/>
      <c r="X465" s="38"/>
      <c r="Y465" s="38"/>
      <c r="AD465" s="38"/>
    </row>
    <row r="466" spans="2:30" ht="12.75">
      <c r="B466" s="38"/>
      <c r="E466" s="38"/>
      <c r="F466" s="38"/>
      <c r="H466" s="38"/>
      <c r="I466" s="38"/>
      <c r="K466" s="38"/>
      <c r="N466" s="38"/>
      <c r="O466" s="38"/>
      <c r="Q466" s="38"/>
      <c r="R466" s="38"/>
      <c r="S466" s="38"/>
      <c r="T466" s="38"/>
      <c r="U466" s="38"/>
      <c r="V466" s="38"/>
      <c r="W466" s="38"/>
      <c r="X466" s="38"/>
      <c r="Y466" s="38"/>
      <c r="AD466" s="38"/>
    </row>
    <row r="467" spans="2:30" ht="12.75">
      <c r="B467" s="38"/>
      <c r="E467" s="38"/>
      <c r="F467" s="38"/>
      <c r="H467" s="38"/>
      <c r="I467" s="38"/>
      <c r="K467" s="38"/>
      <c r="N467" s="38"/>
      <c r="O467" s="38"/>
      <c r="Q467" s="38"/>
      <c r="R467" s="38"/>
      <c r="S467" s="38"/>
      <c r="T467" s="38"/>
      <c r="U467" s="38"/>
      <c r="V467" s="38"/>
      <c r="W467" s="38"/>
      <c r="X467" s="38"/>
      <c r="Y467" s="38"/>
      <c r="AD467" s="38"/>
    </row>
    <row r="468" spans="2:30" ht="12.75">
      <c r="B468" s="38"/>
      <c r="E468" s="38"/>
      <c r="F468" s="38"/>
      <c r="H468" s="38"/>
      <c r="I468" s="38"/>
      <c r="K468" s="38"/>
      <c r="N468" s="38"/>
      <c r="O468" s="38"/>
      <c r="Q468" s="38"/>
      <c r="R468" s="38"/>
      <c r="S468" s="38"/>
      <c r="T468" s="38"/>
      <c r="U468" s="38"/>
      <c r="V468" s="38"/>
      <c r="W468" s="38"/>
      <c r="X468" s="38"/>
      <c r="Y468" s="38"/>
      <c r="AD468" s="38"/>
    </row>
    <row r="469" spans="2:30" ht="12.75">
      <c r="B469" s="38"/>
      <c r="E469" s="38"/>
      <c r="F469" s="38"/>
      <c r="H469" s="38"/>
      <c r="I469" s="38"/>
      <c r="K469" s="38"/>
      <c r="N469" s="38"/>
      <c r="O469" s="38"/>
      <c r="Q469" s="38"/>
      <c r="R469" s="38"/>
      <c r="S469" s="38"/>
      <c r="T469" s="38"/>
      <c r="U469" s="38"/>
      <c r="V469" s="38"/>
      <c r="W469" s="38"/>
      <c r="X469" s="38"/>
      <c r="Y469" s="38"/>
      <c r="AD469" s="38"/>
    </row>
    <row r="470" spans="2:30" ht="12.75">
      <c r="B470" s="38"/>
      <c r="E470" s="38"/>
      <c r="F470" s="38"/>
      <c r="H470" s="38"/>
      <c r="I470" s="38"/>
      <c r="K470" s="38"/>
      <c r="N470" s="38"/>
      <c r="O470" s="38"/>
      <c r="Q470" s="38"/>
      <c r="R470" s="38"/>
      <c r="S470" s="38"/>
      <c r="T470" s="38"/>
      <c r="U470" s="38"/>
      <c r="V470" s="38"/>
      <c r="W470" s="38"/>
      <c r="X470" s="38"/>
      <c r="Y470" s="38"/>
      <c r="AD470" s="38"/>
    </row>
    <row r="471" spans="2:30" ht="12.75">
      <c r="B471" s="38"/>
      <c r="E471" s="38"/>
      <c r="F471" s="38"/>
      <c r="H471" s="38"/>
      <c r="I471" s="38"/>
      <c r="K471" s="38"/>
      <c r="N471" s="38"/>
      <c r="O471" s="38"/>
      <c r="Q471" s="38"/>
      <c r="R471" s="38"/>
      <c r="S471" s="38"/>
      <c r="T471" s="38"/>
      <c r="U471" s="38"/>
      <c r="V471" s="38"/>
      <c r="W471" s="38"/>
      <c r="X471" s="38"/>
      <c r="Y471" s="38"/>
      <c r="AD471" s="38"/>
    </row>
    <row r="472" spans="2:30" ht="12.75">
      <c r="B472" s="38"/>
      <c r="E472" s="38"/>
      <c r="F472" s="38"/>
      <c r="H472" s="38"/>
      <c r="I472" s="38"/>
      <c r="K472" s="38"/>
      <c r="N472" s="38"/>
      <c r="O472" s="38"/>
      <c r="Q472" s="38"/>
      <c r="R472" s="38"/>
      <c r="S472" s="38"/>
      <c r="T472" s="38"/>
      <c r="U472" s="38"/>
      <c r="V472" s="38"/>
      <c r="W472" s="38"/>
      <c r="X472" s="38"/>
      <c r="Y472" s="38"/>
      <c r="AD472" s="38"/>
    </row>
    <row r="473" spans="2:30" ht="12.75">
      <c r="B473" s="38"/>
      <c r="E473" s="38"/>
      <c r="F473" s="38"/>
      <c r="H473" s="38"/>
      <c r="I473" s="38"/>
      <c r="K473" s="38"/>
      <c r="N473" s="38"/>
      <c r="O473" s="38"/>
      <c r="Q473" s="38"/>
      <c r="R473" s="38"/>
      <c r="S473" s="38"/>
      <c r="T473" s="38"/>
      <c r="U473" s="38"/>
      <c r="V473" s="38"/>
      <c r="W473" s="38"/>
      <c r="X473" s="38"/>
      <c r="Y473" s="38"/>
      <c r="AD473" s="38"/>
    </row>
    <row r="474" spans="2:30" ht="12.75">
      <c r="B474" s="38"/>
      <c r="E474" s="38"/>
      <c r="F474" s="38"/>
      <c r="H474" s="38"/>
      <c r="I474" s="38"/>
      <c r="K474" s="38"/>
      <c r="N474" s="38"/>
      <c r="O474" s="38"/>
      <c r="Q474" s="38"/>
      <c r="R474" s="38"/>
      <c r="S474" s="38"/>
      <c r="T474" s="38"/>
      <c r="U474" s="38"/>
      <c r="V474" s="38"/>
      <c r="W474" s="38"/>
      <c r="X474" s="38"/>
      <c r="Y474" s="38"/>
      <c r="AD474" s="38"/>
    </row>
    <row r="475" spans="2:30" ht="12.75">
      <c r="B475" s="38"/>
      <c r="E475" s="38"/>
      <c r="H475" s="38"/>
      <c r="I475" s="38"/>
      <c r="K475" s="38"/>
      <c r="N475" s="38"/>
      <c r="O475" s="38"/>
      <c r="Q475" s="38"/>
      <c r="R475" s="38"/>
      <c r="S475" s="38"/>
      <c r="T475" s="38"/>
      <c r="U475" s="38"/>
      <c r="V475" s="38"/>
      <c r="W475" s="38"/>
      <c r="X475" s="38"/>
      <c r="Y475" s="38"/>
      <c r="AD475" s="38"/>
    </row>
    <row r="476" spans="2:30" ht="12.75">
      <c r="B476" s="38"/>
      <c r="E476" s="38"/>
      <c r="H476" s="38"/>
      <c r="I476" s="38"/>
      <c r="K476" s="38"/>
      <c r="N476" s="38"/>
      <c r="O476" s="38"/>
      <c r="Q476" s="38"/>
      <c r="R476" s="38"/>
      <c r="S476" s="38"/>
      <c r="T476" s="38"/>
      <c r="U476" s="38"/>
      <c r="V476" s="38"/>
      <c r="W476" s="38"/>
      <c r="X476" s="38"/>
      <c r="Y476" s="38"/>
      <c r="AD476" s="38"/>
    </row>
    <row r="477" spans="2:30" ht="12.75">
      <c r="B477" s="38"/>
      <c r="E477" s="38"/>
      <c r="H477" s="38"/>
      <c r="I477" s="38"/>
      <c r="K477" s="38"/>
      <c r="N477" s="38"/>
      <c r="O477" s="38"/>
      <c r="Q477" s="38"/>
      <c r="R477" s="38"/>
      <c r="S477" s="38"/>
      <c r="T477" s="38"/>
      <c r="U477" s="38"/>
      <c r="V477" s="38"/>
      <c r="W477" s="38"/>
      <c r="X477" s="38"/>
      <c r="Y477" s="38"/>
      <c r="AD477" s="38"/>
    </row>
    <row r="478" spans="2:30" ht="12.75">
      <c r="B478" s="38"/>
      <c r="E478" s="38"/>
      <c r="H478" s="38"/>
      <c r="I478" s="38"/>
      <c r="K478" s="38"/>
      <c r="N478" s="38"/>
      <c r="O478" s="38"/>
      <c r="Q478" s="38"/>
      <c r="R478" s="38"/>
      <c r="S478" s="38"/>
      <c r="T478" s="38"/>
      <c r="U478" s="38"/>
      <c r="V478" s="38"/>
      <c r="W478" s="38"/>
      <c r="X478" s="38"/>
      <c r="Y478" s="38"/>
      <c r="AD478" s="38"/>
    </row>
    <row r="479" spans="2:30" ht="12.75">
      <c r="B479" s="38"/>
      <c r="E479" s="38"/>
      <c r="H479" s="38"/>
      <c r="I479" s="38"/>
      <c r="K479" s="38"/>
      <c r="N479" s="38"/>
      <c r="O479" s="38"/>
      <c r="Q479" s="38"/>
      <c r="R479" s="38"/>
      <c r="S479" s="38"/>
      <c r="T479" s="38"/>
      <c r="U479" s="38"/>
      <c r="V479" s="38"/>
      <c r="W479" s="38"/>
      <c r="X479" s="38"/>
      <c r="Y479" s="38"/>
      <c r="AD479" s="38"/>
    </row>
    <row r="480" spans="2:30" ht="12.75">
      <c r="B480" s="38"/>
      <c r="E480" s="38"/>
      <c r="H480" s="38"/>
      <c r="I480" s="38"/>
      <c r="K480" s="38"/>
      <c r="N480" s="38"/>
      <c r="O480" s="38"/>
      <c r="Q480" s="38"/>
      <c r="R480" s="38"/>
      <c r="S480" s="38"/>
      <c r="T480" s="38"/>
      <c r="U480" s="38"/>
      <c r="V480" s="38"/>
      <c r="W480" s="38"/>
      <c r="X480" s="38"/>
      <c r="Y480" s="38"/>
      <c r="AD480" s="38"/>
    </row>
    <row r="481" spans="2:30" ht="12.75">
      <c r="B481" s="38"/>
      <c r="E481" s="38"/>
      <c r="H481" s="38"/>
      <c r="I481" s="38"/>
      <c r="K481" s="38"/>
      <c r="N481" s="38"/>
      <c r="O481" s="38"/>
      <c r="Q481" s="38"/>
      <c r="R481" s="38"/>
      <c r="S481" s="38"/>
      <c r="T481" s="38"/>
      <c r="U481" s="38"/>
      <c r="V481" s="38"/>
      <c r="W481" s="38"/>
      <c r="X481" s="38"/>
      <c r="Y481" s="38"/>
      <c r="AD481" s="38"/>
    </row>
    <row r="482" spans="2:30" ht="12.75">
      <c r="B482" s="38"/>
      <c r="E482" s="38"/>
      <c r="H482" s="38"/>
      <c r="I482" s="38"/>
      <c r="K482" s="38"/>
      <c r="N482" s="38"/>
      <c r="O482" s="38"/>
      <c r="Q482" s="38"/>
      <c r="R482" s="38"/>
      <c r="S482" s="38"/>
      <c r="T482" s="38"/>
      <c r="U482" s="38"/>
      <c r="V482" s="38"/>
      <c r="W482" s="38"/>
      <c r="X482" s="38"/>
      <c r="Y482" s="38"/>
      <c r="AD482" s="38"/>
    </row>
    <row r="483" spans="2:30" ht="12.75">
      <c r="B483" s="38"/>
      <c r="E483" s="38"/>
      <c r="H483" s="38"/>
      <c r="I483" s="38"/>
      <c r="K483" s="38"/>
      <c r="N483" s="38"/>
      <c r="O483" s="38"/>
      <c r="Q483" s="38"/>
      <c r="R483" s="38"/>
      <c r="S483" s="38"/>
      <c r="T483" s="38"/>
      <c r="U483" s="38"/>
      <c r="V483" s="38"/>
      <c r="W483" s="38"/>
      <c r="X483" s="38"/>
      <c r="Y483" s="38"/>
      <c r="AD483" s="38"/>
    </row>
    <row r="484" spans="2:30" ht="12.75">
      <c r="B484" s="38"/>
      <c r="E484" s="38"/>
      <c r="H484" s="38"/>
      <c r="I484" s="38"/>
      <c r="K484" s="38"/>
      <c r="N484" s="38"/>
      <c r="O484" s="38"/>
      <c r="Q484" s="38"/>
      <c r="R484" s="38"/>
      <c r="S484" s="38"/>
      <c r="T484" s="38"/>
      <c r="U484" s="38"/>
      <c r="V484" s="38"/>
      <c r="W484" s="38"/>
      <c r="X484" s="38"/>
      <c r="Y484" s="38"/>
      <c r="AD484" s="38"/>
    </row>
    <row r="485" spans="2:30" ht="12.75">
      <c r="B485" s="38"/>
      <c r="E485" s="38"/>
      <c r="H485" s="38"/>
      <c r="I485" s="38"/>
      <c r="K485" s="38"/>
      <c r="N485" s="38"/>
      <c r="O485" s="38"/>
      <c r="Q485" s="38"/>
      <c r="R485" s="38"/>
      <c r="S485" s="38"/>
      <c r="T485" s="38"/>
      <c r="U485" s="38"/>
      <c r="V485" s="38"/>
      <c r="W485" s="38"/>
      <c r="X485" s="38"/>
      <c r="Y485" s="38"/>
      <c r="AD485" s="38"/>
    </row>
    <row r="486" spans="2:30" ht="12.75">
      <c r="B486" s="38"/>
      <c r="E486" s="38"/>
      <c r="H486" s="38"/>
      <c r="I486" s="38"/>
      <c r="K486" s="38"/>
      <c r="N486" s="38"/>
      <c r="O486" s="38"/>
      <c r="Q486" s="38"/>
      <c r="R486" s="38"/>
      <c r="S486" s="38"/>
      <c r="T486" s="38"/>
      <c r="U486" s="38"/>
      <c r="V486" s="38"/>
      <c r="W486" s="38"/>
      <c r="X486" s="38"/>
      <c r="Y486" s="38"/>
      <c r="AD486" s="38"/>
    </row>
    <row r="487" spans="2:30" ht="12.75">
      <c r="B487" s="38"/>
      <c r="H487" s="38"/>
      <c r="I487" s="38"/>
      <c r="K487" s="38"/>
      <c r="N487" s="38"/>
      <c r="O487" s="38"/>
      <c r="Q487" s="38"/>
      <c r="R487" s="38"/>
      <c r="S487" s="38"/>
      <c r="T487" s="38"/>
      <c r="U487" s="38"/>
      <c r="V487" s="38"/>
      <c r="W487" s="38"/>
      <c r="X487" s="38"/>
      <c r="Y487" s="38"/>
      <c r="AD487" s="38"/>
    </row>
    <row r="488" spans="2:30" ht="12.75">
      <c r="B488" s="38"/>
      <c r="H488" s="38"/>
      <c r="I488" s="38"/>
      <c r="K488" s="38"/>
      <c r="N488" s="38"/>
      <c r="O488" s="38"/>
      <c r="Q488" s="38"/>
      <c r="R488" s="38"/>
      <c r="S488" s="38"/>
      <c r="T488" s="38"/>
      <c r="U488" s="38"/>
      <c r="V488" s="38"/>
      <c r="W488" s="38"/>
      <c r="X488" s="38"/>
      <c r="Y488" s="38"/>
      <c r="AD488" s="38"/>
    </row>
    <row r="489" spans="2:30" ht="12.75">
      <c r="B489" s="38"/>
      <c r="H489" s="38"/>
      <c r="I489" s="38"/>
      <c r="K489" s="38"/>
      <c r="N489" s="38"/>
      <c r="O489" s="38"/>
      <c r="Q489" s="38"/>
      <c r="R489" s="38"/>
      <c r="S489" s="38"/>
      <c r="T489" s="38"/>
      <c r="U489" s="38"/>
      <c r="V489" s="38"/>
      <c r="W489" s="38"/>
      <c r="X489" s="38"/>
      <c r="Y489" s="38"/>
      <c r="AD489" s="38"/>
    </row>
    <row r="490" spans="2:30" ht="12.75">
      <c r="B490" s="38"/>
      <c r="H490" s="38"/>
      <c r="I490" s="38"/>
      <c r="K490" s="38"/>
      <c r="N490" s="38"/>
      <c r="O490" s="38"/>
      <c r="Q490" s="38"/>
      <c r="R490" s="38"/>
      <c r="S490" s="38"/>
      <c r="T490" s="38"/>
      <c r="U490" s="38"/>
      <c r="V490" s="38"/>
      <c r="W490" s="38"/>
      <c r="X490" s="38"/>
      <c r="Y490" s="38"/>
      <c r="AD490" s="38"/>
    </row>
    <row r="491" spans="2:30" ht="12.75">
      <c r="B491" s="38"/>
      <c r="H491" s="38"/>
      <c r="I491" s="38"/>
      <c r="K491" s="38"/>
      <c r="N491" s="38"/>
      <c r="O491" s="38"/>
      <c r="Q491" s="38"/>
      <c r="R491" s="38"/>
      <c r="S491" s="38"/>
      <c r="T491" s="38"/>
      <c r="U491" s="38"/>
      <c r="V491" s="38"/>
      <c r="W491" s="38"/>
      <c r="X491" s="38"/>
      <c r="Y491" s="38"/>
      <c r="AD491" s="38"/>
    </row>
    <row r="492" spans="2:30" ht="12.75">
      <c r="B492" s="38"/>
      <c r="H492" s="38"/>
      <c r="I492" s="38"/>
      <c r="K492" s="38"/>
      <c r="N492" s="38"/>
      <c r="O492" s="38"/>
      <c r="Q492" s="38"/>
      <c r="R492" s="38"/>
      <c r="S492" s="38"/>
      <c r="T492" s="38"/>
      <c r="U492" s="38"/>
      <c r="V492" s="38"/>
      <c r="W492" s="38"/>
      <c r="X492" s="38"/>
      <c r="Y492" s="38"/>
      <c r="AD492" s="38"/>
    </row>
    <row r="493" spans="2:30" ht="12.75">
      <c r="B493" s="38"/>
      <c r="H493" s="38"/>
      <c r="I493" s="38"/>
      <c r="K493" s="38"/>
      <c r="N493" s="38"/>
      <c r="O493" s="38"/>
      <c r="Q493" s="38"/>
      <c r="R493" s="38"/>
      <c r="S493" s="38"/>
      <c r="T493" s="38"/>
      <c r="U493" s="38"/>
      <c r="V493" s="38"/>
      <c r="W493" s="38"/>
      <c r="X493" s="38"/>
      <c r="Y493" s="38"/>
      <c r="AD493" s="38"/>
    </row>
    <row r="494" spans="2:30" ht="12.75">
      <c r="B494" s="38"/>
      <c r="H494" s="38"/>
      <c r="I494" s="38"/>
      <c r="K494" s="38"/>
      <c r="N494" s="38"/>
      <c r="O494" s="38"/>
      <c r="Q494" s="38"/>
      <c r="R494" s="38"/>
      <c r="S494" s="38"/>
      <c r="T494" s="38"/>
      <c r="U494" s="38"/>
      <c r="V494" s="38"/>
      <c r="W494" s="38"/>
      <c r="X494" s="38"/>
      <c r="Y494" s="38"/>
      <c r="AD494" s="38"/>
    </row>
    <row r="495" spans="2:30" ht="12.75">
      <c r="B495" s="38"/>
      <c r="H495" s="38"/>
      <c r="I495" s="38"/>
      <c r="K495" s="38"/>
      <c r="N495" s="38"/>
      <c r="O495" s="38"/>
      <c r="Q495" s="38"/>
      <c r="R495" s="38"/>
      <c r="S495" s="38"/>
      <c r="T495" s="38"/>
      <c r="U495" s="38"/>
      <c r="V495" s="38"/>
      <c r="W495" s="38"/>
      <c r="X495" s="38"/>
      <c r="Y495" s="38"/>
      <c r="AD495" s="38"/>
    </row>
    <row r="496" spans="2:30" ht="12.75">
      <c r="B496" s="38"/>
      <c r="H496" s="38"/>
      <c r="I496" s="38"/>
      <c r="K496" s="38"/>
      <c r="N496" s="38"/>
      <c r="O496" s="38"/>
      <c r="Q496" s="38"/>
      <c r="R496" s="38"/>
      <c r="S496" s="38"/>
      <c r="T496" s="38"/>
      <c r="U496" s="38"/>
      <c r="V496" s="38"/>
      <c r="W496" s="38"/>
      <c r="X496" s="38"/>
      <c r="Y496" s="38"/>
      <c r="AD496" s="38"/>
    </row>
    <row r="497" spans="2:30" ht="12.75">
      <c r="B497" s="38"/>
      <c r="H497" s="38"/>
      <c r="I497" s="38"/>
      <c r="K497" s="38"/>
      <c r="N497" s="38"/>
      <c r="O497" s="38"/>
      <c r="Q497" s="38"/>
      <c r="R497" s="38"/>
      <c r="S497" s="38"/>
      <c r="T497" s="38"/>
      <c r="U497" s="38"/>
      <c r="V497" s="38"/>
      <c r="W497" s="38"/>
      <c r="X497" s="38"/>
      <c r="Y497" s="38"/>
      <c r="AD497" s="38"/>
    </row>
    <row r="498" spans="2:30" ht="12.75">
      <c r="B498" s="38"/>
      <c r="H498" s="38"/>
      <c r="I498" s="38"/>
      <c r="K498" s="38"/>
      <c r="N498" s="38"/>
      <c r="O498" s="38"/>
      <c r="Q498" s="38"/>
      <c r="R498" s="38"/>
      <c r="S498" s="38"/>
      <c r="T498" s="38"/>
      <c r="U498" s="38"/>
      <c r="V498" s="38"/>
      <c r="W498" s="38"/>
      <c r="X498" s="38"/>
      <c r="Y498" s="38"/>
      <c r="AD498" s="38"/>
    </row>
    <row r="499" spans="2:30" ht="12.75">
      <c r="B499" s="38"/>
      <c r="H499" s="38"/>
      <c r="I499" s="38"/>
      <c r="K499" s="38"/>
      <c r="N499" s="38"/>
      <c r="O499" s="38"/>
      <c r="Q499" s="38"/>
      <c r="R499" s="38"/>
      <c r="S499" s="38"/>
      <c r="T499" s="38"/>
      <c r="U499" s="38"/>
      <c r="V499" s="38"/>
      <c r="W499" s="38"/>
      <c r="X499" s="38"/>
      <c r="Y499" s="38"/>
      <c r="AD499" s="38"/>
    </row>
    <row r="500" spans="2:30" ht="12.75">
      <c r="B500" s="38"/>
      <c r="H500" s="38"/>
      <c r="I500" s="38"/>
      <c r="K500" s="38"/>
      <c r="N500" s="38"/>
      <c r="O500" s="38"/>
      <c r="Q500" s="38"/>
      <c r="R500" s="38"/>
      <c r="S500" s="38"/>
      <c r="T500" s="38"/>
      <c r="U500" s="38"/>
      <c r="V500" s="38"/>
      <c r="W500" s="38"/>
      <c r="X500" s="38"/>
      <c r="Y500" s="38"/>
      <c r="AD500" s="38"/>
    </row>
    <row r="501" spans="2:30" ht="12.75">
      <c r="B501" s="38"/>
      <c r="H501" s="38"/>
      <c r="I501" s="38"/>
      <c r="K501" s="38"/>
      <c r="N501" s="38"/>
      <c r="O501" s="38"/>
      <c r="Q501" s="38"/>
      <c r="R501" s="38"/>
      <c r="S501" s="38"/>
      <c r="T501" s="38"/>
      <c r="U501" s="38"/>
      <c r="V501" s="38"/>
      <c r="W501" s="38"/>
      <c r="X501" s="38"/>
      <c r="Y501" s="38"/>
      <c r="AD501" s="38"/>
    </row>
    <row r="502" spans="2:30" ht="12.75">
      <c r="B502" s="38"/>
      <c r="H502" s="38"/>
      <c r="I502" s="38"/>
      <c r="K502" s="38"/>
      <c r="N502" s="38"/>
      <c r="O502" s="38"/>
      <c r="Q502" s="38"/>
      <c r="R502" s="38"/>
      <c r="S502" s="38"/>
      <c r="T502" s="38"/>
      <c r="U502" s="38"/>
      <c r="V502" s="38"/>
      <c r="W502" s="38"/>
      <c r="X502" s="38"/>
      <c r="Y502" s="38"/>
      <c r="AD502" s="38"/>
    </row>
    <row r="503" spans="2:30" ht="12.75">
      <c r="B503" s="38"/>
      <c r="H503" s="38"/>
      <c r="I503" s="38"/>
      <c r="K503" s="38"/>
      <c r="N503" s="38"/>
      <c r="O503" s="38"/>
      <c r="Q503" s="38"/>
      <c r="R503" s="38"/>
      <c r="S503" s="38"/>
      <c r="T503" s="38"/>
      <c r="U503" s="38"/>
      <c r="V503" s="38"/>
      <c r="W503" s="38"/>
      <c r="X503" s="38"/>
      <c r="Y503" s="38"/>
      <c r="AD503" s="38"/>
    </row>
    <row r="504" spans="2:30" ht="12.75">
      <c r="B504" s="38"/>
      <c r="H504" s="38"/>
      <c r="I504" s="38"/>
      <c r="K504" s="38"/>
      <c r="N504" s="38"/>
      <c r="O504" s="38"/>
      <c r="Q504" s="38"/>
      <c r="R504" s="38"/>
      <c r="S504" s="38"/>
      <c r="T504" s="38"/>
      <c r="U504" s="38"/>
      <c r="V504" s="38"/>
      <c r="W504" s="38"/>
      <c r="X504" s="38"/>
      <c r="Y504" s="38"/>
      <c r="AD504" s="38"/>
    </row>
    <row r="505" spans="2:30" ht="12.75">
      <c r="B505" s="38"/>
      <c r="H505" s="38"/>
      <c r="I505" s="38"/>
      <c r="K505" s="38"/>
      <c r="N505" s="38"/>
      <c r="O505" s="38"/>
      <c r="Q505" s="38"/>
      <c r="R505" s="38"/>
      <c r="S505" s="38"/>
      <c r="T505" s="38"/>
      <c r="U505" s="38"/>
      <c r="V505" s="38"/>
      <c r="W505" s="38"/>
      <c r="X505" s="38"/>
      <c r="Y505" s="38"/>
      <c r="AD505" s="38"/>
    </row>
    <row r="506" spans="2:30" ht="12.75">
      <c r="B506" s="38"/>
      <c r="H506" s="38"/>
      <c r="I506" s="38"/>
      <c r="K506" s="38"/>
      <c r="N506" s="38"/>
      <c r="O506" s="38"/>
      <c r="Q506" s="38"/>
      <c r="R506" s="38"/>
      <c r="S506" s="38"/>
      <c r="T506" s="38"/>
      <c r="U506" s="38"/>
      <c r="V506" s="38"/>
      <c r="W506" s="38"/>
      <c r="X506" s="38"/>
      <c r="Y506" s="38"/>
      <c r="AD506" s="38"/>
    </row>
    <row r="507" spans="2:30" ht="12.75">
      <c r="B507" s="38"/>
      <c r="H507" s="38"/>
      <c r="I507" s="38"/>
      <c r="K507" s="38"/>
      <c r="N507" s="38"/>
      <c r="O507" s="38"/>
      <c r="Q507" s="38"/>
      <c r="R507" s="38"/>
      <c r="S507" s="38"/>
      <c r="T507" s="38"/>
      <c r="U507" s="38"/>
      <c r="V507" s="38"/>
      <c r="W507" s="38"/>
      <c r="X507" s="38"/>
      <c r="Y507" s="38"/>
      <c r="AD507" s="38"/>
    </row>
    <row r="508" spans="2:30" ht="12.75">
      <c r="B508" s="38"/>
      <c r="H508" s="38"/>
      <c r="I508" s="38"/>
      <c r="K508" s="38"/>
      <c r="N508" s="38"/>
      <c r="O508" s="38"/>
      <c r="Q508" s="38"/>
      <c r="R508" s="38"/>
      <c r="S508" s="38"/>
      <c r="T508" s="38"/>
      <c r="U508" s="38"/>
      <c r="V508" s="38"/>
      <c r="W508" s="38"/>
      <c r="X508" s="38"/>
      <c r="Y508" s="38"/>
      <c r="AD508" s="38"/>
    </row>
    <row r="509" spans="2:30" ht="12.75">
      <c r="B509" s="38"/>
      <c r="H509" s="38"/>
      <c r="I509" s="38"/>
      <c r="K509" s="38"/>
      <c r="N509" s="38"/>
      <c r="O509" s="38"/>
      <c r="Q509" s="38"/>
      <c r="R509" s="38"/>
      <c r="S509" s="38"/>
      <c r="T509" s="38"/>
      <c r="U509" s="38"/>
      <c r="V509" s="38"/>
      <c r="W509" s="38"/>
      <c r="X509" s="38"/>
      <c r="Y509" s="38"/>
      <c r="AD509" s="38"/>
    </row>
    <row r="510" spans="2:30" ht="12.75">
      <c r="B510" s="38"/>
      <c r="H510" s="38"/>
      <c r="I510" s="38"/>
      <c r="K510" s="38"/>
      <c r="N510" s="38"/>
      <c r="O510" s="38"/>
      <c r="Q510" s="38"/>
      <c r="R510" s="38"/>
      <c r="S510" s="38"/>
      <c r="T510" s="38"/>
      <c r="U510" s="38"/>
      <c r="V510" s="38"/>
      <c r="W510" s="38"/>
      <c r="X510" s="38"/>
      <c r="Y510" s="38"/>
      <c r="AD510" s="38"/>
    </row>
    <row r="511" spans="2:30" ht="12.75">
      <c r="B511" s="38"/>
      <c r="H511" s="38"/>
      <c r="I511" s="38"/>
      <c r="K511" s="38"/>
      <c r="N511" s="38"/>
      <c r="O511" s="38"/>
      <c r="Q511" s="38"/>
      <c r="R511" s="38"/>
      <c r="S511" s="38"/>
      <c r="T511" s="38"/>
      <c r="U511" s="38"/>
      <c r="V511" s="38"/>
      <c r="W511" s="38"/>
      <c r="X511" s="38"/>
      <c r="Y511" s="38"/>
      <c r="AD511" s="38"/>
    </row>
    <row r="512" spans="2:30" ht="12.75">
      <c r="B512" s="38"/>
      <c r="H512" s="38"/>
      <c r="I512" s="38"/>
      <c r="K512" s="38"/>
      <c r="N512" s="38"/>
      <c r="O512" s="38"/>
      <c r="Q512" s="38"/>
      <c r="R512" s="38"/>
      <c r="S512" s="38"/>
      <c r="T512" s="38"/>
      <c r="U512" s="38"/>
      <c r="V512" s="38"/>
      <c r="W512" s="38"/>
      <c r="X512" s="38"/>
      <c r="Y512" s="38"/>
      <c r="AD512" s="38"/>
    </row>
    <row r="513" spans="2:30" ht="12.75">
      <c r="B513" s="38"/>
      <c r="H513" s="38"/>
      <c r="I513" s="38"/>
      <c r="K513" s="38"/>
      <c r="N513" s="38"/>
      <c r="O513" s="38"/>
      <c r="Q513" s="38"/>
      <c r="R513" s="38"/>
      <c r="S513" s="38"/>
      <c r="T513" s="38"/>
      <c r="U513" s="38"/>
      <c r="V513" s="38"/>
      <c r="W513" s="38"/>
      <c r="X513" s="38"/>
      <c r="Y513" s="38"/>
      <c r="AD513" s="38"/>
    </row>
    <row r="514" spans="2:30" ht="12.75">
      <c r="B514" s="38"/>
      <c r="H514" s="38"/>
      <c r="I514" s="38"/>
      <c r="K514" s="38"/>
      <c r="N514" s="38"/>
      <c r="O514" s="38"/>
      <c r="Q514" s="38"/>
      <c r="R514" s="38"/>
      <c r="S514" s="38"/>
      <c r="T514" s="38"/>
      <c r="U514" s="38"/>
      <c r="V514" s="38"/>
      <c r="W514" s="38"/>
      <c r="X514" s="38"/>
      <c r="Y514" s="38"/>
      <c r="AD514" s="38"/>
    </row>
    <row r="515" spans="2:30" ht="12.75">
      <c r="B515" s="38"/>
      <c r="H515" s="38"/>
      <c r="I515" s="38"/>
      <c r="K515" s="38"/>
      <c r="N515" s="38"/>
      <c r="O515" s="38"/>
      <c r="Q515" s="38"/>
      <c r="R515" s="38"/>
      <c r="S515" s="38"/>
      <c r="T515" s="38"/>
      <c r="U515" s="38"/>
      <c r="V515" s="38"/>
      <c r="W515" s="38"/>
      <c r="X515" s="38"/>
      <c r="Y515" s="38"/>
      <c r="AD515" s="38"/>
    </row>
    <row r="516" spans="2:30" ht="12.75">
      <c r="B516" s="38"/>
      <c r="H516" s="38"/>
      <c r="I516" s="38"/>
      <c r="K516" s="38"/>
      <c r="N516" s="38"/>
      <c r="O516" s="38"/>
      <c r="Q516" s="38"/>
      <c r="R516" s="38"/>
      <c r="S516" s="38"/>
      <c r="T516" s="38"/>
      <c r="U516" s="38"/>
      <c r="V516" s="38"/>
      <c r="W516" s="38"/>
      <c r="X516" s="38"/>
      <c r="Y516" s="38"/>
      <c r="AD516" s="38"/>
    </row>
    <row r="517" spans="2:30" ht="12.75">
      <c r="B517" s="38"/>
      <c r="H517" s="38"/>
      <c r="I517" s="38"/>
      <c r="K517" s="38"/>
      <c r="N517" s="38"/>
      <c r="O517" s="38"/>
      <c r="Q517" s="38"/>
      <c r="R517" s="38"/>
      <c r="S517" s="38"/>
      <c r="T517" s="38"/>
      <c r="U517" s="38"/>
      <c r="V517" s="38"/>
      <c r="W517" s="38"/>
      <c r="X517" s="38"/>
      <c r="Y517" s="38"/>
      <c r="AD517" s="38"/>
    </row>
    <row r="518" spans="8:30" ht="12.75">
      <c r="H518" s="38"/>
      <c r="I518" s="38"/>
      <c r="K518" s="38"/>
      <c r="N518" s="38"/>
      <c r="O518" s="38"/>
      <c r="Q518" s="38"/>
      <c r="R518" s="38"/>
      <c r="S518" s="38"/>
      <c r="T518" s="38"/>
      <c r="U518" s="38"/>
      <c r="V518" s="38"/>
      <c r="W518" s="38"/>
      <c r="X518" s="38"/>
      <c r="Y518" s="38"/>
      <c r="AD518" s="38"/>
    </row>
    <row r="519" spans="8:30" ht="12.75">
      <c r="H519" s="38"/>
      <c r="I519" s="38"/>
      <c r="K519" s="38"/>
      <c r="N519" s="38"/>
      <c r="O519" s="38"/>
      <c r="Q519" s="38"/>
      <c r="R519" s="38"/>
      <c r="S519" s="38"/>
      <c r="T519" s="38"/>
      <c r="U519" s="38"/>
      <c r="V519" s="38"/>
      <c r="W519" s="38"/>
      <c r="X519" s="38"/>
      <c r="Y519" s="38"/>
      <c r="AD519" s="38"/>
    </row>
    <row r="520" spans="8:30" ht="12.75">
      <c r="H520" s="38"/>
      <c r="I520" s="38"/>
      <c r="K520" s="38"/>
      <c r="N520" s="38"/>
      <c r="O520" s="38"/>
      <c r="Q520" s="38"/>
      <c r="R520" s="38"/>
      <c r="S520" s="38"/>
      <c r="T520" s="38"/>
      <c r="U520" s="38"/>
      <c r="V520" s="38"/>
      <c r="W520" s="38"/>
      <c r="X520" s="38"/>
      <c r="Y520" s="38"/>
      <c r="AD520" s="38"/>
    </row>
    <row r="521" spans="8:30" ht="12.75">
      <c r="H521" s="38"/>
      <c r="I521" s="38"/>
      <c r="K521" s="38"/>
      <c r="N521" s="38"/>
      <c r="O521" s="38"/>
      <c r="Q521" s="38"/>
      <c r="R521" s="38"/>
      <c r="S521" s="38"/>
      <c r="T521" s="38"/>
      <c r="U521" s="38"/>
      <c r="V521" s="38"/>
      <c r="W521" s="38"/>
      <c r="X521" s="38"/>
      <c r="Y521" s="38"/>
      <c r="AD521" s="38"/>
    </row>
    <row r="522" spans="8:30" ht="12.75">
      <c r="H522" s="38"/>
      <c r="I522" s="38"/>
      <c r="K522" s="38"/>
      <c r="N522" s="38"/>
      <c r="O522" s="38"/>
      <c r="Q522" s="38"/>
      <c r="R522" s="38"/>
      <c r="S522" s="38"/>
      <c r="T522" s="38"/>
      <c r="U522" s="38"/>
      <c r="V522" s="38"/>
      <c r="W522" s="38"/>
      <c r="X522" s="38"/>
      <c r="Y522" s="38"/>
      <c r="AD522" s="38"/>
    </row>
    <row r="523" spans="8:30" ht="12.75">
      <c r="H523" s="38"/>
      <c r="I523" s="38"/>
      <c r="K523" s="38"/>
      <c r="N523" s="38"/>
      <c r="O523" s="38"/>
      <c r="Q523" s="38"/>
      <c r="R523" s="38"/>
      <c r="S523" s="38"/>
      <c r="T523" s="38"/>
      <c r="U523" s="38"/>
      <c r="V523" s="38"/>
      <c r="W523" s="38"/>
      <c r="X523" s="38"/>
      <c r="Y523" s="38"/>
      <c r="AD523" s="38"/>
    </row>
    <row r="524" spans="8:30" ht="12.75">
      <c r="H524" s="38"/>
      <c r="I524" s="38"/>
      <c r="K524" s="38"/>
      <c r="N524" s="38"/>
      <c r="O524" s="38"/>
      <c r="Q524" s="38"/>
      <c r="R524" s="38"/>
      <c r="S524" s="38"/>
      <c r="T524" s="38"/>
      <c r="U524" s="38"/>
      <c r="V524" s="38"/>
      <c r="W524" s="38"/>
      <c r="X524" s="38"/>
      <c r="Y524" s="38"/>
      <c r="AD524" s="38"/>
    </row>
    <row r="525" spans="8:30" ht="12.75">
      <c r="H525" s="38"/>
      <c r="I525" s="38"/>
      <c r="K525" s="38"/>
      <c r="N525" s="38"/>
      <c r="O525" s="38"/>
      <c r="Q525" s="38"/>
      <c r="R525" s="38"/>
      <c r="S525" s="38"/>
      <c r="T525" s="38"/>
      <c r="U525" s="38"/>
      <c r="V525" s="38"/>
      <c r="W525" s="38"/>
      <c r="X525" s="38"/>
      <c r="Y525" s="38"/>
      <c r="AD525" s="38"/>
    </row>
    <row r="526" spans="8:30" ht="12.75">
      <c r="H526" s="38"/>
      <c r="I526" s="38"/>
      <c r="K526" s="38"/>
      <c r="N526" s="38"/>
      <c r="O526" s="38"/>
      <c r="Q526" s="38"/>
      <c r="R526" s="38"/>
      <c r="S526" s="38"/>
      <c r="T526" s="38"/>
      <c r="U526" s="38"/>
      <c r="V526" s="38"/>
      <c r="W526" s="38"/>
      <c r="X526" s="38"/>
      <c r="Y526" s="38"/>
      <c r="AD526" s="38"/>
    </row>
    <row r="527" spans="8:30" ht="12.75">
      <c r="H527" s="38"/>
      <c r="I527" s="38"/>
      <c r="K527" s="38"/>
      <c r="N527" s="38"/>
      <c r="O527" s="38"/>
      <c r="Q527" s="38"/>
      <c r="R527" s="38"/>
      <c r="S527" s="38"/>
      <c r="T527" s="38"/>
      <c r="U527" s="38"/>
      <c r="V527" s="38"/>
      <c r="W527" s="38"/>
      <c r="X527" s="38"/>
      <c r="Y527" s="38"/>
      <c r="AD527" s="38"/>
    </row>
    <row r="528" spans="8:30" ht="12.75">
      <c r="H528" s="38"/>
      <c r="I528" s="38"/>
      <c r="K528" s="38"/>
      <c r="N528" s="38"/>
      <c r="O528" s="38"/>
      <c r="Q528" s="38"/>
      <c r="R528" s="38"/>
      <c r="S528" s="38"/>
      <c r="T528" s="38"/>
      <c r="U528" s="38"/>
      <c r="V528" s="38"/>
      <c r="W528" s="38"/>
      <c r="X528" s="38"/>
      <c r="Y528" s="38"/>
      <c r="AD528" s="38"/>
    </row>
    <row r="529" spans="8:30" ht="12.75">
      <c r="H529" s="38"/>
      <c r="I529" s="38"/>
      <c r="K529" s="38"/>
      <c r="N529" s="38"/>
      <c r="O529" s="38"/>
      <c r="Q529" s="38"/>
      <c r="R529" s="38"/>
      <c r="S529" s="38"/>
      <c r="T529" s="38"/>
      <c r="U529" s="38"/>
      <c r="V529" s="38"/>
      <c r="W529" s="38"/>
      <c r="X529" s="38"/>
      <c r="Y529" s="38"/>
      <c r="AD529" s="38"/>
    </row>
    <row r="530" spans="8:30" ht="12.75">
      <c r="H530" s="38"/>
      <c r="I530" s="38"/>
      <c r="K530" s="38"/>
      <c r="N530" s="38"/>
      <c r="O530" s="38"/>
      <c r="Q530" s="38"/>
      <c r="R530" s="38"/>
      <c r="S530" s="38"/>
      <c r="T530" s="38"/>
      <c r="U530" s="38"/>
      <c r="V530" s="38"/>
      <c r="W530" s="38"/>
      <c r="X530" s="38"/>
      <c r="Y530" s="38"/>
      <c r="AD530" s="38"/>
    </row>
    <row r="531" spans="8:30" ht="12.75">
      <c r="H531" s="38"/>
      <c r="I531" s="38"/>
      <c r="K531" s="38"/>
      <c r="N531" s="38"/>
      <c r="O531" s="38"/>
      <c r="Q531" s="38"/>
      <c r="R531" s="38"/>
      <c r="S531" s="38"/>
      <c r="T531" s="38"/>
      <c r="U531" s="38"/>
      <c r="V531" s="38"/>
      <c r="W531" s="38"/>
      <c r="X531" s="38"/>
      <c r="Y531" s="38"/>
      <c r="AD531" s="38"/>
    </row>
    <row r="532" spans="8:30" ht="12.75">
      <c r="H532" s="38"/>
      <c r="I532" s="38"/>
      <c r="K532" s="38"/>
      <c r="N532" s="38"/>
      <c r="O532" s="38"/>
      <c r="Q532" s="38"/>
      <c r="R532" s="38"/>
      <c r="S532" s="38"/>
      <c r="T532" s="38"/>
      <c r="U532" s="38"/>
      <c r="V532" s="38"/>
      <c r="W532" s="38"/>
      <c r="X532" s="38"/>
      <c r="Y532" s="38"/>
      <c r="AD532" s="38"/>
    </row>
    <row r="533" spans="8:30" ht="12.75">
      <c r="H533" s="38"/>
      <c r="I533" s="38"/>
      <c r="K533" s="38"/>
      <c r="N533" s="38"/>
      <c r="O533" s="38"/>
      <c r="Q533" s="38"/>
      <c r="R533" s="38"/>
      <c r="S533" s="38"/>
      <c r="T533" s="38"/>
      <c r="U533" s="38"/>
      <c r="V533" s="38"/>
      <c r="W533" s="38"/>
      <c r="X533" s="38"/>
      <c r="Y533" s="38"/>
      <c r="AD533" s="38"/>
    </row>
    <row r="534" spans="8:30" ht="12.75">
      <c r="H534" s="38"/>
      <c r="I534" s="38"/>
      <c r="K534" s="38"/>
      <c r="N534" s="38"/>
      <c r="O534" s="38"/>
      <c r="Q534" s="38"/>
      <c r="R534" s="38"/>
      <c r="S534" s="38"/>
      <c r="T534" s="38"/>
      <c r="U534" s="38"/>
      <c r="V534" s="38"/>
      <c r="W534" s="38"/>
      <c r="X534" s="38"/>
      <c r="Y534" s="38"/>
      <c r="AD534" s="38"/>
    </row>
    <row r="535" spans="8:30" ht="12.75">
      <c r="H535" s="38"/>
      <c r="I535" s="38"/>
      <c r="K535" s="38"/>
      <c r="N535" s="38"/>
      <c r="O535" s="38"/>
      <c r="Q535" s="38"/>
      <c r="R535" s="38"/>
      <c r="S535" s="38"/>
      <c r="T535" s="38"/>
      <c r="U535" s="38"/>
      <c r="V535" s="38"/>
      <c r="W535" s="38"/>
      <c r="X535" s="38"/>
      <c r="Y535" s="38"/>
      <c r="AD535" s="38"/>
    </row>
    <row r="536" spans="8:30" ht="12.75">
      <c r="H536" s="38"/>
      <c r="I536" s="38"/>
      <c r="K536" s="38"/>
      <c r="N536" s="38"/>
      <c r="O536" s="38"/>
      <c r="Q536" s="38"/>
      <c r="R536" s="38"/>
      <c r="S536" s="38"/>
      <c r="T536" s="38"/>
      <c r="U536" s="38"/>
      <c r="V536" s="38"/>
      <c r="W536" s="38"/>
      <c r="X536" s="38"/>
      <c r="Y536" s="38"/>
      <c r="AD536" s="38"/>
    </row>
    <row r="537" spans="8:30" ht="12.75">
      <c r="H537" s="38"/>
      <c r="I537" s="38"/>
      <c r="K537" s="38"/>
      <c r="N537" s="38"/>
      <c r="O537" s="38"/>
      <c r="Q537" s="38"/>
      <c r="R537" s="38"/>
      <c r="S537" s="38"/>
      <c r="T537" s="38"/>
      <c r="U537" s="38"/>
      <c r="V537" s="38"/>
      <c r="W537" s="38"/>
      <c r="X537" s="38"/>
      <c r="Y537" s="38"/>
      <c r="AD537" s="38"/>
    </row>
    <row r="538" spans="8:30" ht="12.75">
      <c r="H538" s="38"/>
      <c r="I538" s="38"/>
      <c r="K538" s="38"/>
      <c r="N538" s="38"/>
      <c r="O538" s="38"/>
      <c r="Q538" s="38"/>
      <c r="R538" s="38"/>
      <c r="S538" s="38"/>
      <c r="T538" s="38"/>
      <c r="U538" s="38"/>
      <c r="V538" s="38"/>
      <c r="W538" s="38"/>
      <c r="X538" s="38"/>
      <c r="Y538" s="38"/>
      <c r="AD538" s="38"/>
    </row>
    <row r="539" spans="8:30" ht="12.75">
      <c r="H539" s="38"/>
      <c r="I539" s="38"/>
      <c r="K539" s="38"/>
      <c r="N539" s="38"/>
      <c r="O539" s="38"/>
      <c r="Q539" s="38"/>
      <c r="R539" s="38"/>
      <c r="S539" s="38"/>
      <c r="T539" s="38"/>
      <c r="U539" s="38"/>
      <c r="V539" s="38"/>
      <c r="W539" s="38"/>
      <c r="X539" s="38"/>
      <c r="Y539" s="38"/>
      <c r="AD539" s="38"/>
    </row>
    <row r="540" spans="8:30" ht="12.75">
      <c r="H540" s="38"/>
      <c r="I540" s="38"/>
      <c r="K540" s="38"/>
      <c r="N540" s="38"/>
      <c r="O540" s="38"/>
      <c r="Q540" s="38"/>
      <c r="R540" s="38"/>
      <c r="S540" s="38"/>
      <c r="T540" s="38"/>
      <c r="U540" s="38"/>
      <c r="V540" s="38"/>
      <c r="W540" s="38"/>
      <c r="X540" s="38"/>
      <c r="Y540" s="38"/>
      <c r="AD540" s="38"/>
    </row>
    <row r="541" spans="8:30" ht="12.75">
      <c r="H541" s="38"/>
      <c r="I541" s="38"/>
      <c r="K541" s="38"/>
      <c r="N541" s="38"/>
      <c r="O541" s="38"/>
      <c r="Q541" s="38"/>
      <c r="R541" s="38"/>
      <c r="S541" s="38"/>
      <c r="T541" s="38"/>
      <c r="U541" s="38"/>
      <c r="V541" s="38"/>
      <c r="W541" s="38"/>
      <c r="X541" s="38"/>
      <c r="Y541" s="38"/>
      <c r="AD541" s="38"/>
    </row>
    <row r="542" spans="8:30" ht="12.75">
      <c r="H542" s="38"/>
      <c r="I542" s="38"/>
      <c r="K542" s="38"/>
      <c r="N542" s="38"/>
      <c r="O542" s="38"/>
      <c r="Q542" s="38"/>
      <c r="R542" s="38"/>
      <c r="S542" s="38"/>
      <c r="T542" s="38"/>
      <c r="U542" s="38"/>
      <c r="V542" s="38"/>
      <c r="W542" s="38"/>
      <c r="X542" s="38"/>
      <c r="Y542" s="38"/>
      <c r="AD542" s="38"/>
    </row>
    <row r="543" spans="8:30" ht="12.75">
      <c r="H543" s="38"/>
      <c r="I543" s="38"/>
      <c r="K543" s="38"/>
      <c r="N543" s="38"/>
      <c r="O543" s="38"/>
      <c r="Q543" s="38"/>
      <c r="R543" s="38"/>
      <c r="S543" s="38"/>
      <c r="T543" s="38"/>
      <c r="U543" s="38"/>
      <c r="V543" s="38"/>
      <c r="W543" s="38"/>
      <c r="X543" s="38"/>
      <c r="Y543" s="38"/>
      <c r="AD543" s="38"/>
    </row>
    <row r="544" spans="8:30" ht="12.75">
      <c r="H544" s="38"/>
      <c r="I544" s="38"/>
      <c r="K544" s="38"/>
      <c r="N544" s="38"/>
      <c r="O544" s="38"/>
      <c r="Q544" s="38"/>
      <c r="R544" s="38"/>
      <c r="S544" s="38"/>
      <c r="T544" s="38"/>
      <c r="U544" s="38"/>
      <c r="V544" s="38"/>
      <c r="W544" s="38"/>
      <c r="X544" s="38"/>
      <c r="Y544" s="38"/>
      <c r="AD544" s="38"/>
    </row>
    <row r="545" spans="8:30" ht="12.75">
      <c r="H545" s="38"/>
      <c r="I545" s="38"/>
      <c r="K545" s="38"/>
      <c r="N545" s="38"/>
      <c r="O545" s="38"/>
      <c r="Q545" s="38"/>
      <c r="R545" s="38"/>
      <c r="S545" s="38"/>
      <c r="T545" s="38"/>
      <c r="U545" s="38"/>
      <c r="V545" s="38"/>
      <c r="W545" s="38"/>
      <c r="X545" s="38"/>
      <c r="Y545" s="38"/>
      <c r="AD545" s="38"/>
    </row>
    <row r="546" spans="8:30" ht="12.75">
      <c r="H546" s="38"/>
      <c r="I546" s="38"/>
      <c r="K546" s="38"/>
      <c r="N546" s="38"/>
      <c r="O546" s="38"/>
      <c r="Q546" s="38"/>
      <c r="R546" s="38"/>
      <c r="S546" s="38"/>
      <c r="T546" s="38"/>
      <c r="U546" s="38"/>
      <c r="V546" s="38"/>
      <c r="W546" s="38"/>
      <c r="X546" s="38"/>
      <c r="Y546" s="38"/>
      <c r="AD546" s="38"/>
    </row>
    <row r="547" spans="8:30" ht="12.75">
      <c r="H547" s="38"/>
      <c r="I547" s="38"/>
      <c r="K547" s="38"/>
      <c r="N547" s="38"/>
      <c r="O547" s="38"/>
      <c r="Q547" s="38"/>
      <c r="R547" s="38"/>
      <c r="S547" s="38"/>
      <c r="T547" s="38"/>
      <c r="U547" s="38"/>
      <c r="V547" s="38"/>
      <c r="W547" s="38"/>
      <c r="X547" s="38"/>
      <c r="Y547" s="38"/>
      <c r="AD547" s="38"/>
    </row>
    <row r="548" spans="8:30" ht="12.75">
      <c r="H548" s="38"/>
      <c r="I548" s="38"/>
      <c r="K548" s="38"/>
      <c r="N548" s="38"/>
      <c r="O548" s="38"/>
      <c r="Q548" s="38"/>
      <c r="R548" s="38"/>
      <c r="S548" s="38"/>
      <c r="T548" s="38"/>
      <c r="U548" s="38"/>
      <c r="V548" s="38"/>
      <c r="W548" s="38"/>
      <c r="X548" s="38"/>
      <c r="Y548" s="38"/>
      <c r="AD548" s="38"/>
    </row>
    <row r="549" spans="8:30" ht="12.75">
      <c r="H549" s="38"/>
      <c r="I549" s="38"/>
      <c r="K549" s="38"/>
      <c r="N549" s="38"/>
      <c r="O549" s="38"/>
      <c r="Q549" s="38"/>
      <c r="R549" s="38"/>
      <c r="S549" s="38"/>
      <c r="T549" s="38"/>
      <c r="U549" s="38"/>
      <c r="V549" s="38"/>
      <c r="W549" s="38"/>
      <c r="X549" s="38"/>
      <c r="Y549" s="38"/>
      <c r="AD549" s="38"/>
    </row>
    <row r="550" spans="8:30" ht="12.75">
      <c r="H550" s="38"/>
      <c r="I550" s="38"/>
      <c r="K550" s="38"/>
      <c r="N550" s="38"/>
      <c r="O550" s="38"/>
      <c r="Q550" s="38"/>
      <c r="R550" s="38"/>
      <c r="S550" s="38"/>
      <c r="T550" s="38"/>
      <c r="U550" s="38"/>
      <c r="V550" s="38"/>
      <c r="W550" s="38"/>
      <c r="X550" s="38"/>
      <c r="Y550" s="38"/>
      <c r="AD550" s="38"/>
    </row>
    <row r="551" spans="8:30" ht="12.75">
      <c r="H551" s="38"/>
      <c r="I551" s="38"/>
      <c r="K551" s="38"/>
      <c r="N551" s="38"/>
      <c r="O551" s="38"/>
      <c r="Q551" s="38"/>
      <c r="R551" s="38"/>
      <c r="S551" s="38"/>
      <c r="T551" s="38"/>
      <c r="U551" s="38"/>
      <c r="V551" s="38"/>
      <c r="W551" s="38"/>
      <c r="X551" s="38"/>
      <c r="Y551" s="38"/>
      <c r="AD551" s="38"/>
    </row>
    <row r="552" spans="8:30" ht="12.75">
      <c r="H552" s="38"/>
      <c r="I552" s="38"/>
      <c r="K552" s="38"/>
      <c r="N552" s="38"/>
      <c r="O552" s="38"/>
      <c r="Q552" s="38"/>
      <c r="R552" s="38"/>
      <c r="S552" s="38"/>
      <c r="T552" s="38"/>
      <c r="U552" s="38"/>
      <c r="V552" s="38"/>
      <c r="W552" s="38"/>
      <c r="X552" s="38"/>
      <c r="Y552" s="38"/>
      <c r="AD552" s="38"/>
    </row>
    <row r="553" spans="8:30" ht="12.75">
      <c r="H553" s="38"/>
      <c r="I553" s="38"/>
      <c r="K553" s="38"/>
      <c r="N553" s="38"/>
      <c r="O553" s="38"/>
      <c r="Q553" s="38"/>
      <c r="R553" s="38"/>
      <c r="S553" s="38"/>
      <c r="T553" s="38"/>
      <c r="U553" s="38"/>
      <c r="V553" s="38"/>
      <c r="W553" s="38"/>
      <c r="X553" s="38"/>
      <c r="Y553" s="38"/>
      <c r="AD553" s="38"/>
    </row>
    <row r="554" spans="8:30" ht="12.75">
      <c r="H554" s="38"/>
      <c r="I554" s="38"/>
      <c r="K554" s="38"/>
      <c r="N554" s="38"/>
      <c r="O554" s="38"/>
      <c r="Q554" s="38"/>
      <c r="R554" s="38"/>
      <c r="S554" s="38"/>
      <c r="T554" s="38"/>
      <c r="U554" s="38"/>
      <c r="V554" s="38"/>
      <c r="W554" s="38"/>
      <c r="X554" s="38"/>
      <c r="Y554" s="38"/>
      <c r="AD554" s="38"/>
    </row>
    <row r="555" spans="8:30" ht="12.75">
      <c r="H555" s="38"/>
      <c r="I555" s="38"/>
      <c r="K555" s="38"/>
      <c r="N555" s="38"/>
      <c r="O555" s="38"/>
      <c r="Q555" s="38"/>
      <c r="R555" s="38"/>
      <c r="S555" s="38"/>
      <c r="T555" s="38"/>
      <c r="U555" s="38"/>
      <c r="V555" s="38"/>
      <c r="W555" s="38"/>
      <c r="X555" s="38"/>
      <c r="Y555" s="38"/>
      <c r="AD555" s="38"/>
    </row>
    <row r="556" spans="8:30" ht="12.75">
      <c r="H556" s="38"/>
      <c r="I556" s="38"/>
      <c r="K556" s="38"/>
      <c r="N556" s="38"/>
      <c r="O556" s="38"/>
      <c r="Q556" s="38"/>
      <c r="R556" s="38"/>
      <c r="S556" s="38"/>
      <c r="T556" s="38"/>
      <c r="U556" s="38"/>
      <c r="V556" s="38"/>
      <c r="W556" s="38"/>
      <c r="X556" s="38"/>
      <c r="Y556" s="38"/>
      <c r="AD556" s="38"/>
    </row>
    <row r="557" spans="8:30" ht="12.75">
      <c r="H557" s="38"/>
      <c r="I557" s="38"/>
      <c r="K557" s="38"/>
      <c r="N557" s="38"/>
      <c r="O557" s="38"/>
      <c r="Q557" s="38"/>
      <c r="R557" s="38"/>
      <c r="S557" s="38"/>
      <c r="T557" s="38"/>
      <c r="U557" s="38"/>
      <c r="V557" s="38"/>
      <c r="W557" s="38"/>
      <c r="X557" s="38"/>
      <c r="Y557" s="38"/>
      <c r="AD557" s="38"/>
    </row>
    <row r="558" spans="8:30" ht="12.75">
      <c r="H558" s="38"/>
      <c r="I558" s="38"/>
      <c r="K558" s="38"/>
      <c r="N558" s="38"/>
      <c r="O558" s="38"/>
      <c r="Q558" s="38"/>
      <c r="R558" s="38"/>
      <c r="S558" s="38"/>
      <c r="T558" s="38"/>
      <c r="U558" s="38"/>
      <c r="V558" s="38"/>
      <c r="W558" s="38"/>
      <c r="X558" s="38"/>
      <c r="Y558" s="38"/>
      <c r="AD558" s="38"/>
    </row>
    <row r="559" spans="8:30" ht="12.75">
      <c r="H559" s="38"/>
      <c r="I559" s="38"/>
      <c r="K559" s="38"/>
      <c r="N559" s="38"/>
      <c r="O559" s="38"/>
      <c r="Q559" s="38"/>
      <c r="R559" s="38"/>
      <c r="S559" s="38"/>
      <c r="T559" s="38"/>
      <c r="U559" s="38"/>
      <c r="V559" s="38"/>
      <c r="W559" s="38"/>
      <c r="X559" s="38"/>
      <c r="Y559" s="38"/>
      <c r="AD559" s="38"/>
    </row>
    <row r="560" spans="8:30" ht="12.75">
      <c r="H560" s="38"/>
      <c r="I560" s="38"/>
      <c r="K560" s="38"/>
      <c r="N560" s="38"/>
      <c r="O560" s="38"/>
      <c r="Q560" s="38"/>
      <c r="R560" s="38"/>
      <c r="S560" s="38"/>
      <c r="T560" s="38"/>
      <c r="U560" s="38"/>
      <c r="V560" s="38"/>
      <c r="W560" s="38"/>
      <c r="X560" s="38"/>
      <c r="Y560" s="38"/>
      <c r="AD560" s="38"/>
    </row>
    <row r="561" spans="8:30" ht="12.75">
      <c r="H561" s="38"/>
      <c r="I561" s="38"/>
      <c r="K561" s="38"/>
      <c r="N561" s="38"/>
      <c r="O561" s="38"/>
      <c r="Q561" s="38"/>
      <c r="R561" s="38"/>
      <c r="S561" s="38"/>
      <c r="T561" s="38"/>
      <c r="U561" s="38"/>
      <c r="V561" s="38"/>
      <c r="W561" s="38"/>
      <c r="X561" s="38"/>
      <c r="Y561" s="38"/>
      <c r="AD561" s="38"/>
    </row>
    <row r="562" spans="8:30" ht="12.75">
      <c r="H562" s="38"/>
      <c r="I562" s="38"/>
      <c r="K562" s="38"/>
      <c r="N562" s="38"/>
      <c r="O562" s="38"/>
      <c r="Q562" s="38"/>
      <c r="R562" s="38"/>
      <c r="S562" s="38"/>
      <c r="T562" s="38"/>
      <c r="U562" s="38"/>
      <c r="V562" s="38"/>
      <c r="W562" s="38"/>
      <c r="X562" s="38"/>
      <c r="Y562" s="38"/>
      <c r="AD562" s="38"/>
    </row>
    <row r="563" spans="8:30" ht="12.75">
      <c r="H563" s="38"/>
      <c r="I563" s="38"/>
      <c r="K563" s="38"/>
      <c r="N563" s="38"/>
      <c r="O563" s="38"/>
      <c r="Q563" s="38"/>
      <c r="R563" s="38"/>
      <c r="S563" s="38"/>
      <c r="T563" s="38"/>
      <c r="U563" s="38"/>
      <c r="V563" s="38"/>
      <c r="W563" s="38"/>
      <c r="X563" s="38"/>
      <c r="Y563" s="38"/>
      <c r="AD563" s="38"/>
    </row>
    <row r="564" spans="8:30" ht="12.75">
      <c r="H564" s="38"/>
      <c r="I564" s="38"/>
      <c r="K564" s="38"/>
      <c r="N564" s="38"/>
      <c r="O564" s="38"/>
      <c r="Q564" s="38"/>
      <c r="R564" s="38"/>
      <c r="S564" s="38"/>
      <c r="T564" s="38"/>
      <c r="U564" s="38"/>
      <c r="V564" s="38"/>
      <c r="W564" s="38"/>
      <c r="X564" s="38"/>
      <c r="Y564" s="38"/>
      <c r="AD564" s="38"/>
    </row>
    <row r="565" spans="8:30" ht="12.75">
      <c r="H565" s="38"/>
      <c r="I565" s="38"/>
      <c r="K565" s="38"/>
      <c r="N565" s="38"/>
      <c r="O565" s="38"/>
      <c r="Q565" s="38"/>
      <c r="R565" s="38"/>
      <c r="S565" s="38"/>
      <c r="T565" s="38"/>
      <c r="U565" s="38"/>
      <c r="V565" s="38"/>
      <c r="W565" s="38"/>
      <c r="X565" s="38"/>
      <c r="Y565" s="38"/>
      <c r="AD565" s="38"/>
    </row>
    <row r="566" spans="8:30" ht="12.75">
      <c r="H566" s="38"/>
      <c r="I566" s="38"/>
      <c r="K566" s="38"/>
      <c r="N566" s="38"/>
      <c r="O566" s="38"/>
      <c r="Q566" s="38"/>
      <c r="R566" s="38"/>
      <c r="S566" s="38"/>
      <c r="T566" s="38"/>
      <c r="U566" s="38"/>
      <c r="V566" s="38"/>
      <c r="W566" s="38"/>
      <c r="X566" s="38"/>
      <c r="Y566" s="38"/>
      <c r="AD566" s="38"/>
    </row>
    <row r="567" spans="8:30" ht="12.75">
      <c r="H567" s="38"/>
      <c r="I567" s="38"/>
      <c r="K567" s="38"/>
      <c r="N567" s="38"/>
      <c r="O567" s="38"/>
      <c r="Q567" s="38"/>
      <c r="R567" s="38"/>
      <c r="S567" s="38"/>
      <c r="T567" s="38"/>
      <c r="U567" s="38"/>
      <c r="V567" s="38"/>
      <c r="W567" s="38"/>
      <c r="X567" s="38"/>
      <c r="Y567" s="38"/>
      <c r="AD567" s="38"/>
    </row>
    <row r="568" spans="8:30" ht="12.75">
      <c r="H568" s="38"/>
      <c r="I568" s="38"/>
      <c r="K568" s="38"/>
      <c r="N568" s="38"/>
      <c r="O568" s="38"/>
      <c r="Q568" s="38"/>
      <c r="R568" s="38"/>
      <c r="S568" s="38"/>
      <c r="T568" s="38"/>
      <c r="U568" s="38"/>
      <c r="V568" s="38"/>
      <c r="W568" s="38"/>
      <c r="X568" s="38"/>
      <c r="Y568" s="38"/>
      <c r="AD568" s="38"/>
    </row>
    <row r="569" spans="8:30" ht="12.75">
      <c r="H569" s="38"/>
      <c r="I569" s="38"/>
      <c r="K569" s="38"/>
      <c r="N569" s="38"/>
      <c r="O569" s="38"/>
      <c r="Q569" s="38"/>
      <c r="R569" s="38"/>
      <c r="S569" s="38"/>
      <c r="T569" s="38"/>
      <c r="U569" s="38"/>
      <c r="V569" s="38"/>
      <c r="W569" s="38"/>
      <c r="X569" s="38"/>
      <c r="Y569" s="38"/>
      <c r="AD569" s="38"/>
    </row>
    <row r="570" spans="8:30" ht="12.75">
      <c r="H570" s="38"/>
      <c r="I570" s="38"/>
      <c r="K570" s="38"/>
      <c r="N570" s="38"/>
      <c r="O570" s="38"/>
      <c r="Q570" s="38"/>
      <c r="R570" s="38"/>
      <c r="S570" s="38"/>
      <c r="T570" s="38"/>
      <c r="U570" s="38"/>
      <c r="V570" s="38"/>
      <c r="W570" s="38"/>
      <c r="X570" s="38"/>
      <c r="Y570" s="38"/>
      <c r="AD570" s="38"/>
    </row>
    <row r="571" spans="8:30" ht="12.75">
      <c r="H571" s="38"/>
      <c r="I571" s="38"/>
      <c r="K571" s="38"/>
      <c r="N571" s="38"/>
      <c r="O571" s="38"/>
      <c r="Q571" s="38"/>
      <c r="R571" s="38"/>
      <c r="S571" s="38"/>
      <c r="T571" s="38"/>
      <c r="U571" s="38"/>
      <c r="V571" s="38"/>
      <c r="W571" s="38"/>
      <c r="X571" s="38"/>
      <c r="Y571" s="38"/>
      <c r="AD571" s="38"/>
    </row>
    <row r="572" spans="8:30" ht="12.75">
      <c r="H572" s="38"/>
      <c r="I572" s="38"/>
      <c r="K572" s="38"/>
      <c r="N572" s="38"/>
      <c r="O572" s="38"/>
      <c r="Q572" s="38"/>
      <c r="R572" s="38"/>
      <c r="S572" s="38"/>
      <c r="T572" s="38"/>
      <c r="U572" s="38"/>
      <c r="V572" s="38"/>
      <c r="W572" s="38"/>
      <c r="X572" s="38"/>
      <c r="Y572" s="38"/>
      <c r="AD572" s="38"/>
    </row>
    <row r="573" spans="8:30" ht="12.75">
      <c r="H573" s="38"/>
      <c r="I573" s="38"/>
      <c r="K573" s="38"/>
      <c r="N573" s="38"/>
      <c r="O573" s="38"/>
      <c r="Q573" s="38"/>
      <c r="R573" s="38"/>
      <c r="S573" s="38"/>
      <c r="T573" s="38"/>
      <c r="U573" s="38"/>
      <c r="V573" s="38"/>
      <c r="W573" s="38"/>
      <c r="X573" s="38"/>
      <c r="Y573" s="38"/>
      <c r="AD573" s="38"/>
    </row>
    <row r="574" spans="8:30" ht="12.75">
      <c r="H574" s="38"/>
      <c r="I574" s="38"/>
      <c r="K574" s="38"/>
      <c r="N574" s="38"/>
      <c r="O574" s="38"/>
      <c r="Q574" s="38"/>
      <c r="R574" s="38"/>
      <c r="S574" s="38"/>
      <c r="T574" s="38"/>
      <c r="U574" s="38"/>
      <c r="V574" s="38"/>
      <c r="W574" s="38"/>
      <c r="X574" s="38"/>
      <c r="Y574" s="38"/>
      <c r="AD574" s="38"/>
    </row>
    <row r="575" spans="8:30" ht="12.75">
      <c r="H575" s="38"/>
      <c r="I575" s="38"/>
      <c r="K575" s="38"/>
      <c r="N575" s="38"/>
      <c r="O575" s="38"/>
      <c r="Q575" s="38"/>
      <c r="R575" s="38"/>
      <c r="S575" s="38"/>
      <c r="T575" s="38"/>
      <c r="U575" s="38"/>
      <c r="V575" s="38"/>
      <c r="W575" s="38"/>
      <c r="X575" s="38"/>
      <c r="Y575" s="38"/>
      <c r="AD575" s="38"/>
    </row>
    <row r="576" spans="8:30" ht="12.75">
      <c r="H576" s="38"/>
      <c r="I576" s="38"/>
      <c r="K576" s="38"/>
      <c r="N576" s="38"/>
      <c r="O576" s="38"/>
      <c r="Q576" s="38"/>
      <c r="R576" s="38"/>
      <c r="S576" s="38"/>
      <c r="T576" s="38"/>
      <c r="U576" s="38"/>
      <c r="V576" s="38"/>
      <c r="W576" s="38"/>
      <c r="X576" s="38"/>
      <c r="Y576" s="38"/>
      <c r="AD576" s="38"/>
    </row>
    <row r="577" spans="8:30" ht="12.75">
      <c r="H577" s="38"/>
      <c r="I577" s="38"/>
      <c r="K577" s="38"/>
      <c r="N577" s="38"/>
      <c r="O577" s="38"/>
      <c r="Q577" s="38"/>
      <c r="R577" s="38"/>
      <c r="S577" s="38"/>
      <c r="T577" s="38"/>
      <c r="U577" s="38"/>
      <c r="V577" s="38"/>
      <c r="W577" s="38"/>
      <c r="X577" s="38"/>
      <c r="Y577" s="38"/>
      <c r="AD577" s="38"/>
    </row>
    <row r="578" spans="8:30" ht="12.75">
      <c r="H578" s="38"/>
      <c r="I578" s="38"/>
      <c r="K578" s="38"/>
      <c r="N578" s="38"/>
      <c r="O578" s="38"/>
      <c r="Q578" s="38"/>
      <c r="R578" s="38"/>
      <c r="S578" s="38"/>
      <c r="T578" s="38"/>
      <c r="U578" s="38"/>
      <c r="V578" s="38"/>
      <c r="W578" s="38"/>
      <c r="X578" s="38"/>
      <c r="Y578" s="38"/>
      <c r="AD578" s="38"/>
    </row>
    <row r="579" spans="8:30" ht="12.75">
      <c r="H579" s="38"/>
      <c r="I579" s="38"/>
      <c r="K579" s="38"/>
      <c r="N579" s="38"/>
      <c r="O579" s="38"/>
      <c r="Q579" s="38"/>
      <c r="R579" s="38"/>
      <c r="S579" s="38"/>
      <c r="T579" s="38"/>
      <c r="U579" s="38"/>
      <c r="V579" s="38"/>
      <c r="W579" s="38"/>
      <c r="X579" s="38"/>
      <c r="Y579" s="38"/>
      <c r="AD579" s="38"/>
    </row>
    <row r="580" spans="8:30" ht="12.75">
      <c r="H580" s="38"/>
      <c r="I580" s="38"/>
      <c r="K580" s="38"/>
      <c r="N580" s="38"/>
      <c r="O580" s="38"/>
      <c r="Q580" s="38"/>
      <c r="R580" s="38"/>
      <c r="S580" s="38"/>
      <c r="T580" s="38"/>
      <c r="U580" s="38"/>
      <c r="V580" s="38"/>
      <c r="W580" s="38"/>
      <c r="X580" s="38"/>
      <c r="Y580" s="38"/>
      <c r="AD580" s="38"/>
    </row>
    <row r="581" spans="8:30" ht="12.75">
      <c r="H581" s="38"/>
      <c r="I581" s="38"/>
      <c r="K581" s="38"/>
      <c r="N581" s="38"/>
      <c r="O581" s="38"/>
      <c r="Q581" s="38"/>
      <c r="R581" s="38"/>
      <c r="S581" s="38"/>
      <c r="T581" s="38"/>
      <c r="U581" s="38"/>
      <c r="V581" s="38"/>
      <c r="W581" s="38"/>
      <c r="X581" s="38"/>
      <c r="Y581" s="38"/>
      <c r="AD581" s="38"/>
    </row>
    <row r="582" spans="8:30" ht="12.75">
      <c r="H582" s="38"/>
      <c r="I582" s="38"/>
      <c r="K582" s="38"/>
      <c r="N582" s="38"/>
      <c r="O582" s="38"/>
      <c r="Q582" s="38"/>
      <c r="R582" s="38"/>
      <c r="S582" s="38"/>
      <c r="T582" s="38"/>
      <c r="U582" s="38"/>
      <c r="V582" s="38"/>
      <c r="W582" s="38"/>
      <c r="X582" s="38"/>
      <c r="Y582" s="38"/>
      <c r="AD582" s="38"/>
    </row>
    <row r="583" spans="8:30" ht="12.75">
      <c r="H583" s="38"/>
      <c r="I583" s="38"/>
      <c r="K583" s="38"/>
      <c r="N583" s="38"/>
      <c r="O583" s="38"/>
      <c r="Q583" s="38"/>
      <c r="R583" s="38"/>
      <c r="S583" s="38"/>
      <c r="T583" s="38"/>
      <c r="U583" s="38"/>
      <c r="V583" s="38"/>
      <c r="W583" s="38"/>
      <c r="X583" s="38"/>
      <c r="Y583" s="38"/>
      <c r="AD583" s="38"/>
    </row>
    <row r="584" spans="8:30" ht="12.75">
      <c r="H584" s="38"/>
      <c r="I584" s="38"/>
      <c r="K584" s="38"/>
      <c r="N584" s="38"/>
      <c r="O584" s="38"/>
      <c r="Q584" s="38"/>
      <c r="R584" s="38"/>
      <c r="S584" s="38"/>
      <c r="T584" s="38"/>
      <c r="U584" s="38"/>
      <c r="V584" s="38"/>
      <c r="W584" s="38"/>
      <c r="X584" s="38"/>
      <c r="Y584" s="38"/>
      <c r="AD584" s="38"/>
    </row>
    <row r="585" spans="8:30" ht="12.75">
      <c r="H585" s="38"/>
      <c r="I585" s="38"/>
      <c r="K585" s="38"/>
      <c r="N585" s="38"/>
      <c r="O585" s="38"/>
      <c r="Q585" s="38"/>
      <c r="R585" s="38"/>
      <c r="S585" s="38"/>
      <c r="T585" s="38"/>
      <c r="U585" s="38"/>
      <c r="V585" s="38"/>
      <c r="W585" s="38"/>
      <c r="X585" s="38"/>
      <c r="Y585" s="38"/>
      <c r="AD585" s="38"/>
    </row>
    <row r="586" spans="8:30" ht="12.75">
      <c r="H586" s="38"/>
      <c r="I586" s="38"/>
      <c r="K586" s="38"/>
      <c r="N586" s="38"/>
      <c r="O586" s="38"/>
      <c r="Q586" s="38"/>
      <c r="R586" s="38"/>
      <c r="S586" s="38"/>
      <c r="T586" s="38"/>
      <c r="U586" s="38"/>
      <c r="V586" s="38"/>
      <c r="W586" s="38"/>
      <c r="X586" s="38"/>
      <c r="Y586" s="38"/>
      <c r="AD586" s="38"/>
    </row>
    <row r="587" spans="8:30" ht="12.75">
      <c r="H587" s="38"/>
      <c r="I587" s="38"/>
      <c r="K587" s="38"/>
      <c r="N587" s="38"/>
      <c r="O587" s="38"/>
      <c r="Q587" s="38"/>
      <c r="R587" s="38"/>
      <c r="S587" s="38"/>
      <c r="T587" s="38"/>
      <c r="U587" s="38"/>
      <c r="V587" s="38"/>
      <c r="W587" s="38"/>
      <c r="X587" s="38"/>
      <c r="Y587" s="38"/>
      <c r="AD587" s="38"/>
    </row>
    <row r="588" spans="8:30" ht="12.75">
      <c r="H588" s="38"/>
      <c r="I588" s="38"/>
      <c r="K588" s="38"/>
      <c r="N588" s="38"/>
      <c r="O588" s="38"/>
      <c r="Q588" s="38"/>
      <c r="R588" s="38"/>
      <c r="S588" s="38"/>
      <c r="T588" s="38"/>
      <c r="U588" s="38"/>
      <c r="V588" s="38"/>
      <c r="W588" s="38"/>
      <c r="X588" s="38"/>
      <c r="Y588" s="38"/>
      <c r="AD588" s="38"/>
    </row>
    <row r="589" spans="8:30" ht="12.75">
      <c r="H589" s="38"/>
      <c r="I589" s="38"/>
      <c r="K589" s="38"/>
      <c r="N589" s="38"/>
      <c r="O589" s="38"/>
      <c r="Q589" s="38"/>
      <c r="R589" s="38"/>
      <c r="S589" s="38"/>
      <c r="T589" s="38"/>
      <c r="U589" s="38"/>
      <c r="V589" s="38"/>
      <c r="W589" s="38"/>
      <c r="X589" s="38"/>
      <c r="Y589" s="38"/>
      <c r="AD589" s="38"/>
    </row>
    <row r="590" spans="8:30" ht="12.75">
      <c r="H590" s="38"/>
      <c r="I590" s="38"/>
      <c r="K590" s="38"/>
      <c r="N590" s="38"/>
      <c r="O590" s="38"/>
      <c r="Q590" s="38"/>
      <c r="R590" s="38"/>
      <c r="S590" s="38"/>
      <c r="T590" s="38"/>
      <c r="U590" s="38"/>
      <c r="V590" s="38"/>
      <c r="W590" s="38"/>
      <c r="X590" s="38"/>
      <c r="Y590" s="38"/>
      <c r="AD590" s="38"/>
    </row>
    <row r="591" spans="8:30" ht="12.75">
      <c r="H591" s="38"/>
      <c r="I591" s="38"/>
      <c r="K591" s="38"/>
      <c r="N591" s="38"/>
      <c r="O591" s="38"/>
      <c r="Q591" s="38"/>
      <c r="R591" s="38"/>
      <c r="S591" s="38"/>
      <c r="T591" s="38"/>
      <c r="U591" s="38"/>
      <c r="V591" s="38"/>
      <c r="W591" s="38"/>
      <c r="X591" s="38"/>
      <c r="Y591" s="38"/>
      <c r="AD591" s="38"/>
    </row>
    <row r="592" spans="8:30" ht="12.75">
      <c r="H592" s="38"/>
      <c r="I592" s="38"/>
      <c r="K592" s="38"/>
      <c r="N592" s="38"/>
      <c r="O592" s="38"/>
      <c r="Q592" s="38"/>
      <c r="R592" s="38"/>
      <c r="S592" s="38"/>
      <c r="T592" s="38"/>
      <c r="U592" s="38"/>
      <c r="V592" s="38"/>
      <c r="W592" s="38"/>
      <c r="X592" s="38"/>
      <c r="Y592" s="38"/>
      <c r="AD592" s="38"/>
    </row>
    <row r="593" spans="8:30" ht="12.75">
      <c r="H593" s="38"/>
      <c r="I593" s="38"/>
      <c r="K593" s="38"/>
      <c r="N593" s="38"/>
      <c r="O593" s="38"/>
      <c r="Q593" s="38"/>
      <c r="R593" s="38"/>
      <c r="S593" s="38"/>
      <c r="T593" s="38"/>
      <c r="U593" s="38"/>
      <c r="V593" s="38"/>
      <c r="W593" s="38"/>
      <c r="X593" s="38"/>
      <c r="Y593" s="38"/>
      <c r="AD593" s="38"/>
    </row>
    <row r="594" spans="8:30" ht="12.75">
      <c r="H594" s="38"/>
      <c r="I594" s="38"/>
      <c r="K594" s="38"/>
      <c r="N594" s="38"/>
      <c r="O594" s="38"/>
      <c r="Q594" s="38"/>
      <c r="R594" s="38"/>
      <c r="S594" s="38"/>
      <c r="T594" s="38"/>
      <c r="U594" s="38"/>
      <c r="V594" s="38"/>
      <c r="W594" s="38"/>
      <c r="X594" s="38"/>
      <c r="Y594" s="38"/>
      <c r="AD594" s="38"/>
    </row>
    <row r="595" spans="8:30" ht="12.75">
      <c r="H595" s="38"/>
      <c r="I595" s="38"/>
      <c r="K595" s="38"/>
      <c r="N595" s="38"/>
      <c r="O595" s="38"/>
      <c r="Q595" s="38"/>
      <c r="R595" s="38"/>
      <c r="S595" s="38"/>
      <c r="T595" s="38"/>
      <c r="U595" s="38"/>
      <c r="V595" s="38"/>
      <c r="W595" s="38"/>
      <c r="X595" s="38"/>
      <c r="Y595" s="38"/>
      <c r="AD595" s="38"/>
    </row>
    <row r="596" spans="8:30" ht="12.75">
      <c r="H596" s="38"/>
      <c r="I596" s="38"/>
      <c r="K596" s="38"/>
      <c r="N596" s="38"/>
      <c r="O596" s="38"/>
      <c r="Q596" s="38"/>
      <c r="R596" s="38"/>
      <c r="S596" s="38"/>
      <c r="T596" s="38"/>
      <c r="U596" s="38"/>
      <c r="V596" s="38"/>
      <c r="W596" s="38"/>
      <c r="X596" s="38"/>
      <c r="Y596" s="38"/>
      <c r="AD596" s="38"/>
    </row>
    <row r="597" spans="8:30" ht="12.75">
      <c r="H597" s="38"/>
      <c r="I597" s="38"/>
      <c r="K597" s="38"/>
      <c r="N597" s="38"/>
      <c r="O597" s="38"/>
      <c r="Q597" s="38"/>
      <c r="R597" s="38"/>
      <c r="S597" s="38"/>
      <c r="T597" s="38"/>
      <c r="U597" s="38"/>
      <c r="V597" s="38"/>
      <c r="W597" s="38"/>
      <c r="X597" s="38"/>
      <c r="Y597" s="38"/>
      <c r="AD597" s="38"/>
    </row>
    <row r="598" spans="8:30" ht="12.75">
      <c r="H598" s="38"/>
      <c r="I598" s="38"/>
      <c r="K598" s="38"/>
      <c r="N598" s="38"/>
      <c r="O598" s="38"/>
      <c r="Q598" s="38"/>
      <c r="R598" s="38"/>
      <c r="S598" s="38"/>
      <c r="T598" s="38"/>
      <c r="U598" s="38"/>
      <c r="V598" s="38"/>
      <c r="W598" s="38"/>
      <c r="X598" s="38"/>
      <c r="Y598" s="38"/>
      <c r="AD598" s="38"/>
    </row>
    <row r="599" spans="8:30" ht="12.75">
      <c r="H599" s="38"/>
      <c r="I599" s="38"/>
      <c r="K599" s="38"/>
      <c r="N599" s="38"/>
      <c r="O599" s="38"/>
      <c r="Q599" s="38"/>
      <c r="R599" s="38"/>
      <c r="S599" s="38"/>
      <c r="T599" s="38"/>
      <c r="U599" s="38"/>
      <c r="V599" s="38"/>
      <c r="W599" s="38"/>
      <c r="X599" s="38"/>
      <c r="Y599" s="38"/>
      <c r="AD599" s="38"/>
    </row>
    <row r="600" spans="8:30" ht="12.75">
      <c r="H600" s="38"/>
      <c r="I600" s="38"/>
      <c r="K600" s="38"/>
      <c r="N600" s="38"/>
      <c r="O600" s="38"/>
      <c r="Q600" s="38"/>
      <c r="R600" s="38"/>
      <c r="S600" s="38"/>
      <c r="T600" s="38"/>
      <c r="U600" s="38"/>
      <c r="V600" s="38"/>
      <c r="W600" s="38"/>
      <c r="X600" s="38"/>
      <c r="Y600" s="38"/>
      <c r="AD600" s="38"/>
    </row>
    <row r="601" spans="8:30" ht="12.75">
      <c r="H601" s="38"/>
      <c r="I601" s="38"/>
      <c r="K601" s="38"/>
      <c r="N601" s="38"/>
      <c r="O601" s="38"/>
      <c r="Q601" s="38"/>
      <c r="R601" s="38"/>
      <c r="S601" s="38"/>
      <c r="T601" s="38"/>
      <c r="U601" s="38"/>
      <c r="V601" s="38"/>
      <c r="W601" s="38"/>
      <c r="X601" s="38"/>
      <c r="Y601" s="38"/>
      <c r="AD601" s="38"/>
    </row>
    <row r="602" spans="8:30" ht="12.75">
      <c r="H602" s="38"/>
      <c r="I602" s="38"/>
      <c r="K602" s="38"/>
      <c r="N602" s="38"/>
      <c r="O602" s="38"/>
      <c r="Q602" s="38"/>
      <c r="R602" s="38"/>
      <c r="S602" s="38"/>
      <c r="T602" s="38"/>
      <c r="U602" s="38"/>
      <c r="V602" s="38"/>
      <c r="W602" s="38"/>
      <c r="X602" s="38"/>
      <c r="Y602" s="38"/>
      <c r="AD602" s="38"/>
    </row>
    <row r="603" spans="8:30" ht="12.75">
      <c r="H603" s="38"/>
      <c r="I603" s="38"/>
      <c r="K603" s="38"/>
      <c r="N603" s="38"/>
      <c r="O603" s="38"/>
      <c r="Q603" s="38"/>
      <c r="R603" s="38"/>
      <c r="S603" s="38"/>
      <c r="T603" s="38"/>
      <c r="U603" s="38"/>
      <c r="V603" s="38"/>
      <c r="W603" s="38"/>
      <c r="X603" s="38"/>
      <c r="Y603" s="38"/>
      <c r="AD603" s="38"/>
    </row>
    <row r="604" spans="8:30" ht="12.75">
      <c r="H604" s="38"/>
      <c r="I604" s="38"/>
      <c r="K604" s="38"/>
      <c r="N604" s="38"/>
      <c r="O604" s="38"/>
      <c r="Q604" s="38"/>
      <c r="R604" s="38"/>
      <c r="S604" s="38"/>
      <c r="T604" s="38"/>
      <c r="U604" s="38"/>
      <c r="V604" s="38"/>
      <c r="W604" s="38"/>
      <c r="X604" s="38"/>
      <c r="Y604" s="38"/>
      <c r="AD604" s="38"/>
    </row>
    <row r="605" spans="8:30" ht="12.75">
      <c r="H605" s="38"/>
      <c r="I605" s="38"/>
      <c r="K605" s="38"/>
      <c r="N605" s="38"/>
      <c r="O605" s="38"/>
      <c r="Q605" s="38"/>
      <c r="R605" s="38"/>
      <c r="S605" s="38"/>
      <c r="T605" s="38"/>
      <c r="U605" s="38"/>
      <c r="V605" s="38"/>
      <c r="W605" s="38"/>
      <c r="X605" s="38"/>
      <c r="Y605" s="38"/>
      <c r="AD605" s="38"/>
    </row>
    <row r="606" spans="8:30" ht="12.75">
      <c r="H606" s="38"/>
      <c r="I606" s="38"/>
      <c r="K606" s="38"/>
      <c r="N606" s="38"/>
      <c r="O606" s="38"/>
      <c r="Q606" s="38"/>
      <c r="R606" s="38"/>
      <c r="S606" s="38"/>
      <c r="T606" s="38"/>
      <c r="U606" s="38"/>
      <c r="V606" s="38"/>
      <c r="W606" s="38"/>
      <c r="X606" s="38"/>
      <c r="Y606" s="38"/>
      <c r="AD606" s="38"/>
    </row>
    <row r="607" spans="8:30" ht="12.75">
      <c r="H607" s="38"/>
      <c r="I607" s="38"/>
      <c r="K607" s="38"/>
      <c r="N607" s="38"/>
      <c r="O607" s="38"/>
      <c r="Q607" s="38"/>
      <c r="R607" s="38"/>
      <c r="S607" s="38"/>
      <c r="T607" s="38"/>
      <c r="U607" s="38"/>
      <c r="V607" s="38"/>
      <c r="W607" s="38"/>
      <c r="X607" s="38"/>
      <c r="Y607" s="38"/>
      <c r="AD607" s="38"/>
    </row>
    <row r="608" spans="8:30" ht="12.75">
      <c r="H608" s="38"/>
      <c r="I608" s="38"/>
      <c r="K608" s="38"/>
      <c r="N608" s="38"/>
      <c r="O608" s="38"/>
      <c r="Q608" s="38"/>
      <c r="R608" s="38"/>
      <c r="S608" s="38"/>
      <c r="T608" s="38"/>
      <c r="U608" s="38"/>
      <c r="V608" s="38"/>
      <c r="W608" s="38"/>
      <c r="X608" s="38"/>
      <c r="Y608" s="38"/>
      <c r="AD608" s="38"/>
    </row>
    <row r="609" spans="8:30" ht="12.75">
      <c r="H609" s="38"/>
      <c r="I609" s="38"/>
      <c r="K609" s="38"/>
      <c r="N609" s="38"/>
      <c r="O609" s="38"/>
      <c r="Q609" s="38"/>
      <c r="R609" s="38"/>
      <c r="S609" s="38"/>
      <c r="T609" s="38"/>
      <c r="U609" s="38"/>
      <c r="V609" s="38"/>
      <c r="W609" s="38"/>
      <c r="X609" s="38"/>
      <c r="Y609" s="38"/>
      <c r="AD609" s="38"/>
    </row>
    <row r="610" spans="8:30" ht="12.75">
      <c r="H610" s="38"/>
      <c r="I610" s="38"/>
      <c r="K610" s="38"/>
      <c r="N610" s="38"/>
      <c r="O610" s="38"/>
      <c r="Q610" s="38"/>
      <c r="R610" s="38"/>
      <c r="S610" s="38"/>
      <c r="T610" s="38"/>
      <c r="U610" s="38"/>
      <c r="V610" s="38"/>
      <c r="W610" s="38"/>
      <c r="X610" s="38"/>
      <c r="Y610" s="38"/>
      <c r="AD610" s="38"/>
    </row>
    <row r="611" spans="8:30" ht="12.75">
      <c r="H611" s="38"/>
      <c r="I611" s="38"/>
      <c r="K611" s="38"/>
      <c r="N611" s="38"/>
      <c r="O611" s="38"/>
      <c r="Q611" s="38"/>
      <c r="R611" s="38"/>
      <c r="S611" s="38"/>
      <c r="T611" s="38"/>
      <c r="U611" s="38"/>
      <c r="V611" s="38"/>
      <c r="W611" s="38"/>
      <c r="X611" s="38"/>
      <c r="Y611" s="38"/>
      <c r="AD611" s="38"/>
    </row>
    <row r="612" spans="8:30" ht="12.75">
      <c r="H612" s="38"/>
      <c r="I612" s="38"/>
      <c r="K612" s="38"/>
      <c r="N612" s="38"/>
      <c r="O612" s="38"/>
      <c r="Q612" s="38"/>
      <c r="R612" s="38"/>
      <c r="S612" s="38"/>
      <c r="T612" s="38"/>
      <c r="U612" s="38"/>
      <c r="V612" s="38"/>
      <c r="W612" s="38"/>
      <c r="X612" s="38"/>
      <c r="Y612" s="38"/>
      <c r="AD612" s="38"/>
    </row>
    <row r="613" spans="8:30" ht="12.75">
      <c r="H613" s="38"/>
      <c r="I613" s="38"/>
      <c r="K613" s="38"/>
      <c r="N613" s="38"/>
      <c r="O613" s="38"/>
      <c r="Q613" s="38"/>
      <c r="R613" s="38"/>
      <c r="S613" s="38"/>
      <c r="T613" s="38"/>
      <c r="U613" s="38"/>
      <c r="V613" s="38"/>
      <c r="W613" s="38"/>
      <c r="X613" s="38"/>
      <c r="Y613" s="38"/>
      <c r="AD613" s="38"/>
    </row>
    <row r="614" spans="8:30" ht="12.75">
      <c r="H614" s="38"/>
      <c r="I614" s="38"/>
      <c r="K614" s="38"/>
      <c r="N614" s="38"/>
      <c r="O614" s="38"/>
      <c r="Q614" s="38"/>
      <c r="R614" s="38"/>
      <c r="S614" s="38"/>
      <c r="T614" s="38"/>
      <c r="U614" s="38"/>
      <c r="V614" s="38"/>
      <c r="W614" s="38"/>
      <c r="X614" s="38"/>
      <c r="Y614" s="38"/>
      <c r="AD614" s="38"/>
    </row>
    <row r="615" spans="8:30" ht="12.75">
      <c r="H615" s="38"/>
      <c r="I615" s="38"/>
      <c r="K615" s="38"/>
      <c r="N615" s="38"/>
      <c r="O615" s="38"/>
      <c r="Q615" s="38"/>
      <c r="R615" s="38"/>
      <c r="S615" s="38"/>
      <c r="T615" s="38"/>
      <c r="U615" s="38"/>
      <c r="V615" s="38"/>
      <c r="W615" s="38"/>
      <c r="X615" s="38"/>
      <c r="Y615" s="38"/>
      <c r="AD615" s="38"/>
    </row>
    <row r="616" spans="8:30" ht="12.75">
      <c r="H616" s="38"/>
      <c r="I616" s="38"/>
      <c r="K616" s="38"/>
      <c r="N616" s="38"/>
      <c r="O616" s="38"/>
      <c r="Q616" s="38"/>
      <c r="R616" s="38"/>
      <c r="S616" s="38"/>
      <c r="T616" s="38"/>
      <c r="U616" s="38"/>
      <c r="V616" s="38"/>
      <c r="W616" s="38"/>
      <c r="X616" s="38"/>
      <c r="Y616" s="38"/>
      <c r="AD616" s="38"/>
    </row>
    <row r="617" spans="8:30" ht="12.75">
      <c r="H617" s="38"/>
      <c r="I617" s="38"/>
      <c r="K617" s="38"/>
      <c r="N617" s="38"/>
      <c r="O617" s="38"/>
      <c r="Q617" s="38"/>
      <c r="R617" s="38"/>
      <c r="S617" s="38"/>
      <c r="T617" s="38"/>
      <c r="U617" s="38"/>
      <c r="V617" s="38"/>
      <c r="W617" s="38"/>
      <c r="X617" s="38"/>
      <c r="Y617" s="38"/>
      <c r="AD617" s="38"/>
    </row>
    <row r="618" spans="8:30" ht="12.75">
      <c r="H618" s="38"/>
      <c r="I618" s="38"/>
      <c r="K618" s="38"/>
      <c r="N618" s="38"/>
      <c r="O618" s="38"/>
      <c r="Q618" s="38"/>
      <c r="R618" s="38"/>
      <c r="S618" s="38"/>
      <c r="T618" s="38"/>
      <c r="U618" s="38"/>
      <c r="V618" s="38"/>
      <c r="W618" s="38"/>
      <c r="X618" s="38"/>
      <c r="Y618" s="38"/>
      <c r="AD618" s="38"/>
    </row>
    <row r="619" spans="8:30" ht="12.75">
      <c r="H619" s="38"/>
      <c r="I619" s="38"/>
      <c r="K619" s="38"/>
      <c r="N619" s="38"/>
      <c r="O619" s="38"/>
      <c r="Q619" s="38"/>
      <c r="R619" s="38"/>
      <c r="S619" s="38"/>
      <c r="T619" s="38"/>
      <c r="U619" s="38"/>
      <c r="V619" s="38"/>
      <c r="W619" s="38"/>
      <c r="X619" s="38"/>
      <c r="Y619" s="38"/>
      <c r="AD619" s="38"/>
    </row>
    <row r="620" spans="8:30" ht="12.75">
      <c r="H620" s="38"/>
      <c r="I620" s="38"/>
      <c r="K620" s="38"/>
      <c r="N620" s="38"/>
      <c r="O620" s="38"/>
      <c r="Q620" s="38"/>
      <c r="R620" s="38"/>
      <c r="S620" s="38"/>
      <c r="T620" s="38"/>
      <c r="U620" s="38"/>
      <c r="V620" s="38"/>
      <c r="W620" s="38"/>
      <c r="X620" s="38"/>
      <c r="Y620" s="38"/>
      <c r="AD620" s="38"/>
    </row>
    <row r="621" spans="8:30" ht="12.75">
      <c r="H621" s="38"/>
      <c r="I621" s="38"/>
      <c r="K621" s="38"/>
      <c r="N621" s="38"/>
      <c r="O621" s="38"/>
      <c r="Q621" s="38"/>
      <c r="R621" s="38"/>
      <c r="S621" s="38"/>
      <c r="T621" s="38"/>
      <c r="U621" s="38"/>
      <c r="V621" s="38"/>
      <c r="W621" s="38"/>
      <c r="X621" s="38"/>
      <c r="Y621" s="38"/>
      <c r="AD621" s="38"/>
    </row>
    <row r="622" spans="8:30" ht="12.75">
      <c r="H622" s="38"/>
      <c r="I622" s="38"/>
      <c r="K622" s="38"/>
      <c r="N622" s="38"/>
      <c r="O622" s="38"/>
      <c r="Q622" s="38"/>
      <c r="R622" s="38"/>
      <c r="S622" s="38"/>
      <c r="T622" s="38"/>
      <c r="U622" s="38"/>
      <c r="V622" s="38"/>
      <c r="W622" s="38"/>
      <c r="X622" s="38"/>
      <c r="Y622" s="38"/>
      <c r="AD622" s="38"/>
    </row>
    <row r="623" spans="8:30" ht="12.75">
      <c r="H623" s="38"/>
      <c r="I623" s="38"/>
      <c r="K623" s="38"/>
      <c r="N623" s="38"/>
      <c r="O623" s="38"/>
      <c r="Q623" s="38"/>
      <c r="R623" s="38"/>
      <c r="S623" s="38"/>
      <c r="T623" s="38"/>
      <c r="U623" s="38"/>
      <c r="V623" s="38"/>
      <c r="W623" s="38"/>
      <c r="X623" s="38"/>
      <c r="Y623" s="38"/>
      <c r="AD623" s="38"/>
    </row>
    <row r="624" spans="8:30" ht="12.75">
      <c r="H624" s="38"/>
      <c r="I624" s="38"/>
      <c r="K624" s="38"/>
      <c r="N624" s="38"/>
      <c r="O624" s="38"/>
      <c r="Q624" s="38"/>
      <c r="R624" s="38"/>
      <c r="S624" s="38"/>
      <c r="T624" s="38"/>
      <c r="U624" s="38"/>
      <c r="V624" s="38"/>
      <c r="W624" s="38"/>
      <c r="X624" s="38"/>
      <c r="Y624" s="38"/>
      <c r="AD624" s="38"/>
    </row>
    <row r="625" spans="8:30" ht="12.75">
      <c r="H625" s="38"/>
      <c r="I625" s="38"/>
      <c r="K625" s="38"/>
      <c r="N625" s="38"/>
      <c r="O625" s="38"/>
      <c r="Q625" s="38"/>
      <c r="R625" s="38"/>
      <c r="S625" s="38"/>
      <c r="T625" s="38"/>
      <c r="U625" s="38"/>
      <c r="V625" s="38"/>
      <c r="W625" s="38"/>
      <c r="X625" s="38"/>
      <c r="Y625" s="38"/>
      <c r="AD625" s="38"/>
    </row>
    <row r="626" spans="8:30" ht="12.75">
      <c r="H626" s="38"/>
      <c r="I626" s="38"/>
      <c r="K626" s="38"/>
      <c r="N626" s="38"/>
      <c r="O626" s="38"/>
      <c r="Q626" s="38"/>
      <c r="R626" s="38"/>
      <c r="S626" s="38"/>
      <c r="T626" s="38"/>
      <c r="U626" s="38"/>
      <c r="V626" s="38"/>
      <c r="W626" s="38"/>
      <c r="X626" s="38"/>
      <c r="Y626" s="38"/>
      <c r="AD626" s="38"/>
    </row>
    <row r="627" spans="8:30" ht="12.75">
      <c r="H627" s="38"/>
      <c r="I627" s="38"/>
      <c r="K627" s="38"/>
      <c r="N627" s="38"/>
      <c r="O627" s="38"/>
      <c r="Q627" s="38"/>
      <c r="R627" s="38"/>
      <c r="S627" s="38"/>
      <c r="T627" s="38"/>
      <c r="U627" s="38"/>
      <c r="V627" s="38"/>
      <c r="W627" s="38"/>
      <c r="X627" s="38"/>
      <c r="Y627" s="38"/>
      <c r="AD627" s="38"/>
    </row>
    <row r="628" spans="8:30" ht="12.75">
      <c r="H628" s="38"/>
      <c r="I628" s="38"/>
      <c r="K628" s="38"/>
      <c r="N628" s="38"/>
      <c r="O628" s="38"/>
      <c r="Q628" s="38"/>
      <c r="R628" s="38"/>
      <c r="S628" s="38"/>
      <c r="T628" s="38"/>
      <c r="U628" s="38"/>
      <c r="V628" s="38"/>
      <c r="W628" s="38"/>
      <c r="X628" s="38"/>
      <c r="Y628" s="38"/>
      <c r="AD628" s="38"/>
    </row>
    <row r="629" spans="8:30" ht="12.75">
      <c r="H629" s="38"/>
      <c r="I629" s="38"/>
      <c r="K629" s="38"/>
      <c r="N629" s="38"/>
      <c r="O629" s="38"/>
      <c r="Q629" s="38"/>
      <c r="R629" s="38"/>
      <c r="S629" s="38"/>
      <c r="T629" s="38"/>
      <c r="U629" s="38"/>
      <c r="V629" s="38"/>
      <c r="W629" s="38"/>
      <c r="X629" s="38"/>
      <c r="Y629" s="38"/>
      <c r="AD629" s="38"/>
    </row>
    <row r="630" spans="8:30" ht="12.75">
      <c r="H630" s="38"/>
      <c r="I630" s="38"/>
      <c r="K630" s="38"/>
      <c r="N630" s="38"/>
      <c r="O630" s="38"/>
      <c r="Q630" s="38"/>
      <c r="R630" s="38"/>
      <c r="S630" s="38"/>
      <c r="T630" s="38"/>
      <c r="U630" s="38"/>
      <c r="V630" s="38"/>
      <c r="W630" s="38"/>
      <c r="X630" s="38"/>
      <c r="Y630" s="38"/>
      <c r="AD630" s="38"/>
    </row>
    <row r="631" spans="8:30" ht="12.75">
      <c r="H631" s="38"/>
      <c r="I631" s="38"/>
      <c r="K631" s="38"/>
      <c r="N631" s="38"/>
      <c r="O631" s="38"/>
      <c r="Q631" s="38"/>
      <c r="R631" s="38"/>
      <c r="S631" s="38"/>
      <c r="T631" s="38"/>
      <c r="U631" s="38"/>
      <c r="V631" s="38"/>
      <c r="W631" s="38"/>
      <c r="X631" s="38"/>
      <c r="Y631" s="38"/>
      <c r="AD631" s="38"/>
    </row>
    <row r="632" spans="8:30" ht="12.75">
      <c r="H632" s="38"/>
      <c r="I632" s="38"/>
      <c r="K632" s="38"/>
      <c r="N632" s="38"/>
      <c r="O632" s="38"/>
      <c r="Q632" s="38"/>
      <c r="R632" s="38"/>
      <c r="S632" s="38"/>
      <c r="T632" s="38"/>
      <c r="U632" s="38"/>
      <c r="V632" s="38"/>
      <c r="W632" s="38"/>
      <c r="X632" s="38"/>
      <c r="Y632" s="38"/>
      <c r="AD632" s="38"/>
    </row>
    <row r="633" spans="8:30" ht="12.75">
      <c r="H633" s="38"/>
      <c r="I633" s="38"/>
      <c r="K633" s="38"/>
      <c r="N633" s="38"/>
      <c r="O633" s="38"/>
      <c r="Q633" s="38"/>
      <c r="R633" s="38"/>
      <c r="S633" s="38"/>
      <c r="T633" s="38"/>
      <c r="U633" s="38"/>
      <c r="V633" s="38"/>
      <c r="W633" s="38"/>
      <c r="X633" s="38"/>
      <c r="Y633" s="38"/>
      <c r="AD633" s="38"/>
    </row>
    <row r="634" spans="8:30" ht="12.75">
      <c r="H634" s="38"/>
      <c r="I634" s="38"/>
      <c r="K634" s="38"/>
      <c r="N634" s="38"/>
      <c r="O634" s="38"/>
      <c r="Q634" s="38"/>
      <c r="R634" s="38"/>
      <c r="S634" s="38"/>
      <c r="T634" s="38"/>
      <c r="U634" s="38"/>
      <c r="V634" s="38"/>
      <c r="W634" s="38"/>
      <c r="X634" s="38"/>
      <c r="Y634" s="38"/>
      <c r="AD634" s="38"/>
    </row>
    <row r="635" spans="8:30" ht="12.75">
      <c r="H635" s="38"/>
      <c r="I635" s="38"/>
      <c r="K635" s="38"/>
      <c r="N635" s="38"/>
      <c r="O635" s="38"/>
      <c r="Q635" s="38"/>
      <c r="R635" s="38"/>
      <c r="S635" s="38"/>
      <c r="T635" s="38"/>
      <c r="U635" s="38"/>
      <c r="V635" s="38"/>
      <c r="W635" s="38"/>
      <c r="X635" s="38"/>
      <c r="Y635" s="38"/>
      <c r="AD635" s="38"/>
    </row>
    <row r="636" spans="8:30" ht="12.75">
      <c r="H636" s="38"/>
      <c r="I636" s="38"/>
      <c r="K636" s="38"/>
      <c r="N636" s="38"/>
      <c r="O636" s="38"/>
      <c r="Q636" s="38"/>
      <c r="R636" s="38"/>
      <c r="S636" s="38"/>
      <c r="T636" s="38"/>
      <c r="U636" s="38"/>
      <c r="V636" s="38"/>
      <c r="W636" s="38"/>
      <c r="X636" s="38"/>
      <c r="Y636" s="38"/>
      <c r="AD636" s="38"/>
    </row>
    <row r="637" spans="8:30" ht="12.75">
      <c r="H637" s="38"/>
      <c r="I637" s="38"/>
      <c r="K637" s="38"/>
      <c r="N637" s="38"/>
      <c r="O637" s="38"/>
      <c r="Q637" s="38"/>
      <c r="R637" s="38"/>
      <c r="S637" s="38"/>
      <c r="T637" s="38"/>
      <c r="U637" s="38"/>
      <c r="V637" s="38"/>
      <c r="W637" s="38"/>
      <c r="X637" s="38"/>
      <c r="Y637" s="38"/>
      <c r="AD637" s="38"/>
    </row>
    <row r="638" spans="8:30" ht="12.75">
      <c r="H638" s="38"/>
      <c r="I638" s="38"/>
      <c r="K638" s="38"/>
      <c r="N638" s="38"/>
      <c r="O638" s="38"/>
      <c r="Q638" s="38"/>
      <c r="R638" s="38"/>
      <c r="S638" s="38"/>
      <c r="T638" s="38"/>
      <c r="U638" s="38"/>
      <c r="V638" s="38"/>
      <c r="W638" s="38"/>
      <c r="X638" s="38"/>
      <c r="Y638" s="38"/>
      <c r="AD638" s="38"/>
    </row>
    <row r="639" spans="8:30" ht="12.75">
      <c r="H639" s="38"/>
      <c r="I639" s="38"/>
      <c r="K639" s="38"/>
      <c r="N639" s="38"/>
      <c r="O639" s="38"/>
      <c r="Q639" s="38"/>
      <c r="R639" s="38"/>
      <c r="S639" s="38"/>
      <c r="T639" s="38"/>
      <c r="U639" s="38"/>
      <c r="V639" s="38"/>
      <c r="W639" s="38"/>
      <c r="X639" s="38"/>
      <c r="Y639" s="38"/>
      <c r="AD639" s="38"/>
    </row>
    <row r="640" spans="8:30" ht="12.75">
      <c r="H640" s="38"/>
      <c r="I640" s="38"/>
      <c r="K640" s="38"/>
      <c r="N640" s="38"/>
      <c r="O640" s="38"/>
      <c r="Q640" s="38"/>
      <c r="R640" s="38"/>
      <c r="S640" s="38"/>
      <c r="T640" s="38"/>
      <c r="U640" s="38"/>
      <c r="V640" s="38"/>
      <c r="W640" s="38"/>
      <c r="X640" s="38"/>
      <c r="Y640" s="38"/>
      <c r="AD640" s="38"/>
    </row>
    <row r="641" spans="8:30" ht="12.75">
      <c r="H641" s="38"/>
      <c r="I641" s="38"/>
      <c r="K641" s="38"/>
      <c r="N641" s="38"/>
      <c r="O641" s="38"/>
      <c r="Q641" s="38"/>
      <c r="R641" s="38"/>
      <c r="S641" s="38"/>
      <c r="T641" s="38"/>
      <c r="U641" s="38"/>
      <c r="V641" s="38"/>
      <c r="W641" s="38"/>
      <c r="X641" s="38"/>
      <c r="Y641" s="38"/>
      <c r="AD641" s="38"/>
    </row>
    <row r="642" spans="8:30" ht="12.75">
      <c r="H642" s="38"/>
      <c r="I642" s="38"/>
      <c r="K642" s="38"/>
      <c r="N642" s="38"/>
      <c r="O642" s="38"/>
      <c r="Q642" s="38"/>
      <c r="R642" s="38"/>
      <c r="S642" s="38"/>
      <c r="T642" s="38"/>
      <c r="U642" s="38"/>
      <c r="V642" s="38"/>
      <c r="W642" s="38"/>
      <c r="X642" s="38"/>
      <c r="Y642" s="38"/>
      <c r="AD642" s="38"/>
    </row>
    <row r="643" spans="8:30" ht="12.75">
      <c r="H643" s="38"/>
      <c r="I643" s="38"/>
      <c r="K643" s="38"/>
      <c r="N643" s="38"/>
      <c r="O643" s="38"/>
      <c r="Q643" s="38"/>
      <c r="R643" s="38"/>
      <c r="S643" s="38"/>
      <c r="T643" s="38"/>
      <c r="U643" s="38"/>
      <c r="V643" s="38"/>
      <c r="W643" s="38"/>
      <c r="X643" s="38"/>
      <c r="Y643" s="38"/>
      <c r="AD643" s="38"/>
    </row>
    <row r="644" spans="8:30" ht="12.75">
      <c r="H644" s="38"/>
      <c r="I644" s="38"/>
      <c r="K644" s="38"/>
      <c r="N644" s="38"/>
      <c r="O644" s="38"/>
      <c r="Q644" s="38"/>
      <c r="R644" s="38"/>
      <c r="S644" s="38"/>
      <c r="T644" s="38"/>
      <c r="U644" s="38"/>
      <c r="V644" s="38"/>
      <c r="W644" s="38"/>
      <c r="X644" s="38"/>
      <c r="Y644" s="38"/>
      <c r="AD644" s="38"/>
    </row>
    <row r="645" spans="8:30" ht="12.75">
      <c r="H645" s="38"/>
      <c r="I645" s="38"/>
      <c r="K645" s="38"/>
      <c r="N645" s="38"/>
      <c r="O645" s="38"/>
      <c r="Q645" s="38"/>
      <c r="R645" s="38"/>
      <c r="S645" s="38"/>
      <c r="T645" s="38"/>
      <c r="U645" s="38"/>
      <c r="V645" s="38"/>
      <c r="W645" s="38"/>
      <c r="X645" s="38"/>
      <c r="Y645" s="38"/>
      <c r="AD645" s="38"/>
    </row>
    <row r="646" spans="8:30" ht="12.75">
      <c r="H646" s="38"/>
      <c r="I646" s="38"/>
      <c r="K646" s="38"/>
      <c r="N646" s="38"/>
      <c r="O646" s="38"/>
      <c r="Q646" s="38"/>
      <c r="R646" s="38"/>
      <c r="S646" s="38"/>
      <c r="T646" s="38"/>
      <c r="U646" s="38"/>
      <c r="V646" s="38"/>
      <c r="W646" s="38"/>
      <c r="X646" s="38"/>
      <c r="Y646" s="38"/>
      <c r="AD646" s="38"/>
    </row>
    <row r="647" spans="8:30" ht="12.75">
      <c r="H647" s="38"/>
      <c r="I647" s="38"/>
      <c r="K647" s="38"/>
      <c r="N647" s="38"/>
      <c r="O647" s="38"/>
      <c r="Q647" s="38"/>
      <c r="R647" s="38"/>
      <c r="S647" s="38"/>
      <c r="T647" s="38"/>
      <c r="U647" s="38"/>
      <c r="V647" s="38"/>
      <c r="W647" s="38"/>
      <c r="X647" s="38"/>
      <c r="Y647" s="38"/>
      <c r="AD647" s="38"/>
    </row>
    <row r="648" spans="8:30" ht="12.75">
      <c r="H648" s="38"/>
      <c r="I648" s="38"/>
      <c r="K648" s="38"/>
      <c r="N648" s="38"/>
      <c r="O648" s="38"/>
      <c r="Q648" s="38"/>
      <c r="R648" s="38"/>
      <c r="S648" s="38"/>
      <c r="T648" s="38"/>
      <c r="U648" s="38"/>
      <c r="V648" s="38"/>
      <c r="W648" s="38"/>
      <c r="X648" s="38"/>
      <c r="Y648" s="38"/>
      <c r="AD648" s="38"/>
    </row>
    <row r="649" spans="8:30" ht="12.75">
      <c r="H649" s="38"/>
      <c r="I649" s="38"/>
      <c r="K649" s="38"/>
      <c r="N649" s="38"/>
      <c r="O649" s="38"/>
      <c r="Q649" s="38"/>
      <c r="R649" s="38"/>
      <c r="S649" s="38"/>
      <c r="T649" s="38"/>
      <c r="U649" s="38"/>
      <c r="V649" s="38"/>
      <c r="W649" s="38"/>
      <c r="X649" s="38"/>
      <c r="Y649" s="38"/>
      <c r="AD649" s="38"/>
    </row>
    <row r="650" spans="8:30" ht="12.75">
      <c r="H650" s="38"/>
      <c r="I650" s="38"/>
      <c r="K650" s="38"/>
      <c r="N650" s="38"/>
      <c r="O650" s="38"/>
      <c r="Q650" s="38"/>
      <c r="R650" s="38"/>
      <c r="S650" s="38"/>
      <c r="T650" s="38"/>
      <c r="U650" s="38"/>
      <c r="V650" s="38"/>
      <c r="W650" s="38"/>
      <c r="X650" s="38"/>
      <c r="Y650" s="38"/>
      <c r="AD650" s="38"/>
    </row>
    <row r="651" spans="8:30" ht="12.75">
      <c r="H651" s="38"/>
      <c r="I651" s="38"/>
      <c r="K651" s="38"/>
      <c r="N651" s="38"/>
      <c r="O651" s="38"/>
      <c r="Q651" s="38"/>
      <c r="R651" s="38"/>
      <c r="S651" s="38"/>
      <c r="T651" s="38"/>
      <c r="U651" s="38"/>
      <c r="V651" s="38"/>
      <c r="W651" s="38"/>
      <c r="X651" s="38"/>
      <c r="Y651" s="38"/>
      <c r="AD651" s="38"/>
    </row>
    <row r="652" spans="8:30" ht="12.75">
      <c r="H652" s="38"/>
      <c r="I652" s="38"/>
      <c r="K652" s="38"/>
      <c r="N652" s="38"/>
      <c r="O652" s="38"/>
      <c r="Q652" s="38"/>
      <c r="R652" s="38"/>
      <c r="S652" s="38"/>
      <c r="T652" s="38"/>
      <c r="U652" s="38"/>
      <c r="V652" s="38"/>
      <c r="W652" s="38"/>
      <c r="X652" s="38"/>
      <c r="Y652" s="38"/>
      <c r="AD652" s="38"/>
    </row>
    <row r="653" spans="8:30" ht="12.75">
      <c r="H653" s="38"/>
      <c r="I653" s="38"/>
      <c r="K653" s="38"/>
      <c r="N653" s="38"/>
      <c r="O653" s="38"/>
      <c r="Q653" s="38"/>
      <c r="R653" s="38"/>
      <c r="S653" s="38"/>
      <c r="T653" s="38"/>
      <c r="U653" s="38"/>
      <c r="V653" s="38"/>
      <c r="W653" s="38"/>
      <c r="X653" s="38"/>
      <c r="Y653" s="38"/>
      <c r="AD653" s="38"/>
    </row>
    <row r="654" spans="8:30" ht="12.75">
      <c r="H654" s="38"/>
      <c r="I654" s="38"/>
      <c r="K654" s="38"/>
      <c r="N654" s="38"/>
      <c r="O654" s="38"/>
      <c r="Q654" s="38"/>
      <c r="R654" s="38"/>
      <c r="S654" s="38"/>
      <c r="T654" s="38"/>
      <c r="U654" s="38"/>
      <c r="V654" s="38"/>
      <c r="W654" s="38"/>
      <c r="X654" s="38"/>
      <c r="Y654" s="38"/>
      <c r="AD654" s="38"/>
    </row>
    <row r="655" spans="8:30" ht="12.75">
      <c r="H655" s="38"/>
      <c r="I655" s="38"/>
      <c r="K655" s="38"/>
      <c r="N655" s="38"/>
      <c r="O655" s="38"/>
      <c r="Q655" s="38"/>
      <c r="R655" s="38"/>
      <c r="S655" s="38"/>
      <c r="T655" s="38"/>
      <c r="U655" s="38"/>
      <c r="V655" s="38"/>
      <c r="W655" s="38"/>
      <c r="X655" s="38"/>
      <c r="Y655" s="38"/>
      <c r="AD655" s="38"/>
    </row>
    <row r="656" spans="8:30" ht="12.75">
      <c r="H656" s="38"/>
      <c r="I656" s="38"/>
      <c r="K656" s="38"/>
      <c r="N656" s="38"/>
      <c r="O656" s="38"/>
      <c r="Q656" s="38"/>
      <c r="R656" s="38"/>
      <c r="S656" s="38"/>
      <c r="T656" s="38"/>
      <c r="U656" s="38"/>
      <c r="V656" s="38"/>
      <c r="W656" s="38"/>
      <c r="X656" s="38"/>
      <c r="Y656" s="38"/>
      <c r="AD656" s="38"/>
    </row>
    <row r="657" spans="8:30" ht="12.75">
      <c r="H657" s="38"/>
      <c r="I657" s="38"/>
      <c r="K657" s="38"/>
      <c r="N657" s="38"/>
      <c r="O657" s="38"/>
      <c r="Q657" s="38"/>
      <c r="R657" s="38"/>
      <c r="S657" s="38"/>
      <c r="T657" s="38"/>
      <c r="U657" s="38"/>
      <c r="V657" s="38"/>
      <c r="W657" s="38"/>
      <c r="X657" s="38"/>
      <c r="Y657" s="38"/>
      <c r="AD657" s="38"/>
    </row>
    <row r="658" spans="8:30" ht="12.75">
      <c r="H658" s="38"/>
      <c r="I658" s="38"/>
      <c r="K658" s="38"/>
      <c r="N658" s="38"/>
      <c r="O658" s="38"/>
      <c r="Q658" s="38"/>
      <c r="R658" s="38"/>
      <c r="S658" s="38"/>
      <c r="T658" s="38"/>
      <c r="U658" s="38"/>
      <c r="V658" s="38"/>
      <c r="W658" s="38"/>
      <c r="X658" s="38"/>
      <c r="Y658" s="38"/>
      <c r="AD658" s="38"/>
    </row>
    <row r="659" spans="8:30" ht="12.75">
      <c r="H659" s="38"/>
      <c r="I659" s="38"/>
      <c r="K659" s="38"/>
      <c r="N659" s="38"/>
      <c r="O659" s="38"/>
      <c r="Q659" s="38"/>
      <c r="R659" s="38"/>
      <c r="S659" s="38"/>
      <c r="T659" s="38"/>
      <c r="U659" s="38"/>
      <c r="V659" s="38"/>
      <c r="W659" s="38"/>
      <c r="X659" s="38"/>
      <c r="Y659" s="38"/>
      <c r="AD659" s="38"/>
    </row>
    <row r="660" spans="8:30" ht="12.75">
      <c r="H660" s="38"/>
      <c r="I660" s="38"/>
      <c r="K660" s="38"/>
      <c r="N660" s="38"/>
      <c r="O660" s="38"/>
      <c r="Q660" s="38"/>
      <c r="R660" s="38"/>
      <c r="S660" s="38"/>
      <c r="T660" s="38"/>
      <c r="U660" s="38"/>
      <c r="V660" s="38"/>
      <c r="W660" s="38"/>
      <c r="X660" s="38"/>
      <c r="Y660" s="38"/>
      <c r="AD660" s="38"/>
    </row>
    <row r="661" spans="8:30" ht="12.75">
      <c r="H661" s="38"/>
      <c r="I661" s="38"/>
      <c r="K661" s="38"/>
      <c r="N661" s="38"/>
      <c r="O661" s="38"/>
      <c r="Q661" s="38"/>
      <c r="R661" s="38"/>
      <c r="S661" s="38"/>
      <c r="T661" s="38"/>
      <c r="U661" s="38"/>
      <c r="V661" s="38"/>
      <c r="W661" s="38"/>
      <c r="X661" s="38"/>
      <c r="Y661" s="38"/>
      <c r="AD661" s="38"/>
    </row>
    <row r="662" spans="8:30" ht="12.75">
      <c r="H662" s="38"/>
      <c r="I662" s="38"/>
      <c r="K662" s="38"/>
      <c r="N662" s="38"/>
      <c r="O662" s="38"/>
      <c r="Q662" s="38"/>
      <c r="R662" s="38"/>
      <c r="S662" s="38"/>
      <c r="T662" s="38"/>
      <c r="U662" s="38"/>
      <c r="V662" s="38"/>
      <c r="W662" s="38"/>
      <c r="X662" s="38"/>
      <c r="Y662" s="38"/>
      <c r="AD662" s="38"/>
    </row>
    <row r="663" spans="8:30" ht="12.75">
      <c r="H663" s="38"/>
      <c r="I663" s="38"/>
      <c r="K663" s="38"/>
      <c r="N663" s="38"/>
      <c r="O663" s="38"/>
      <c r="Q663" s="38"/>
      <c r="R663" s="38"/>
      <c r="S663" s="38"/>
      <c r="T663" s="38"/>
      <c r="U663" s="38"/>
      <c r="V663" s="38"/>
      <c r="W663" s="38"/>
      <c r="X663" s="38"/>
      <c r="Y663" s="38"/>
      <c r="AD663" s="38"/>
    </row>
    <row r="664" spans="8:30" ht="12.75">
      <c r="H664" s="38"/>
      <c r="I664" s="38"/>
      <c r="K664" s="38"/>
      <c r="N664" s="38"/>
      <c r="O664" s="38"/>
      <c r="Q664" s="38"/>
      <c r="R664" s="38"/>
      <c r="S664" s="38"/>
      <c r="T664" s="38"/>
      <c r="U664" s="38"/>
      <c r="V664" s="38"/>
      <c r="W664" s="38"/>
      <c r="X664" s="38"/>
      <c r="Y664" s="38"/>
      <c r="AD664" s="38"/>
    </row>
    <row r="665" spans="8:30" ht="12.75">
      <c r="H665" s="38"/>
      <c r="I665" s="38"/>
      <c r="K665" s="38"/>
      <c r="N665" s="38"/>
      <c r="O665" s="38"/>
      <c r="Q665" s="38"/>
      <c r="R665" s="38"/>
      <c r="S665" s="38"/>
      <c r="T665" s="38"/>
      <c r="U665" s="38"/>
      <c r="V665" s="38"/>
      <c r="W665" s="38"/>
      <c r="X665" s="38"/>
      <c r="Y665" s="38"/>
      <c r="AD665" s="38"/>
    </row>
    <row r="666" spans="8:30" ht="12.75">
      <c r="H666" s="38"/>
      <c r="I666" s="38"/>
      <c r="K666" s="38"/>
      <c r="N666" s="38"/>
      <c r="O666" s="38"/>
      <c r="Q666" s="38"/>
      <c r="R666" s="38"/>
      <c r="S666" s="38"/>
      <c r="T666" s="38"/>
      <c r="U666" s="38"/>
      <c r="V666" s="38"/>
      <c r="W666" s="38"/>
      <c r="X666" s="38"/>
      <c r="Y666" s="38"/>
      <c r="AD666" s="38"/>
    </row>
    <row r="667" spans="8:30" ht="12.75">
      <c r="H667" s="38"/>
      <c r="I667" s="38"/>
      <c r="K667" s="38"/>
      <c r="N667" s="38"/>
      <c r="O667" s="38"/>
      <c r="Q667" s="38"/>
      <c r="R667" s="38"/>
      <c r="S667" s="38"/>
      <c r="T667" s="38"/>
      <c r="U667" s="38"/>
      <c r="V667" s="38"/>
      <c r="W667" s="38"/>
      <c r="X667" s="38"/>
      <c r="Y667" s="38"/>
      <c r="AD667" s="38"/>
    </row>
    <row r="668" spans="8:30" ht="12.75">
      <c r="H668" s="38"/>
      <c r="I668" s="38"/>
      <c r="K668" s="38"/>
      <c r="N668" s="38"/>
      <c r="O668" s="38"/>
      <c r="Q668" s="38"/>
      <c r="R668" s="38"/>
      <c r="S668" s="38"/>
      <c r="T668" s="38"/>
      <c r="U668" s="38"/>
      <c r="V668" s="38"/>
      <c r="W668" s="38"/>
      <c r="X668" s="38"/>
      <c r="Y668" s="38"/>
      <c r="AD668" s="38"/>
    </row>
    <row r="669" spans="8:30" ht="12.75">
      <c r="H669" s="38"/>
      <c r="I669" s="38"/>
      <c r="K669" s="38"/>
      <c r="N669" s="38"/>
      <c r="O669" s="38"/>
      <c r="Q669" s="38"/>
      <c r="R669" s="38"/>
      <c r="S669" s="38"/>
      <c r="T669" s="38"/>
      <c r="U669" s="38"/>
      <c r="V669" s="38"/>
      <c r="W669" s="38"/>
      <c r="X669" s="38"/>
      <c r="Y669" s="38"/>
      <c r="AD669" s="38"/>
    </row>
    <row r="670" spans="8:30" ht="12.75">
      <c r="H670" s="38"/>
      <c r="I670" s="38"/>
      <c r="K670" s="38"/>
      <c r="N670" s="38"/>
      <c r="O670" s="38"/>
      <c r="Q670" s="38"/>
      <c r="R670" s="38"/>
      <c r="S670" s="38"/>
      <c r="T670" s="38"/>
      <c r="U670" s="38"/>
      <c r="V670" s="38"/>
      <c r="W670" s="38"/>
      <c r="X670" s="38"/>
      <c r="Y670" s="38"/>
      <c r="AD670" s="38"/>
    </row>
    <row r="671" spans="8:30" ht="12.75">
      <c r="H671" s="38"/>
      <c r="I671" s="38"/>
      <c r="K671" s="38"/>
      <c r="N671" s="38"/>
      <c r="O671" s="38"/>
      <c r="Q671" s="38"/>
      <c r="R671" s="38"/>
      <c r="S671" s="38"/>
      <c r="T671" s="38"/>
      <c r="U671" s="38"/>
      <c r="V671" s="38"/>
      <c r="W671" s="38"/>
      <c r="X671" s="38"/>
      <c r="Y671" s="38"/>
      <c r="AD671" s="38"/>
    </row>
    <row r="672" spans="8:30" ht="12.75">
      <c r="H672" s="38"/>
      <c r="I672" s="38"/>
      <c r="K672" s="38"/>
      <c r="N672" s="38"/>
      <c r="O672" s="38"/>
      <c r="Q672" s="38"/>
      <c r="R672" s="38"/>
      <c r="S672" s="38"/>
      <c r="T672" s="38"/>
      <c r="U672" s="38"/>
      <c r="V672" s="38"/>
      <c r="W672" s="38"/>
      <c r="X672" s="38"/>
      <c r="Y672" s="38"/>
      <c r="AD672" s="38"/>
    </row>
    <row r="673" spans="8:30" ht="12.75">
      <c r="H673" s="38"/>
      <c r="I673" s="38"/>
      <c r="K673" s="38"/>
      <c r="N673" s="38"/>
      <c r="O673" s="38"/>
      <c r="Q673" s="38"/>
      <c r="R673" s="38"/>
      <c r="S673" s="38"/>
      <c r="T673" s="38"/>
      <c r="U673" s="38"/>
      <c r="V673" s="38"/>
      <c r="W673" s="38"/>
      <c r="X673" s="38"/>
      <c r="Y673" s="38"/>
      <c r="AD673" s="38"/>
    </row>
    <row r="674" spans="8:30" ht="12.75">
      <c r="H674" s="38"/>
      <c r="I674" s="38"/>
      <c r="K674" s="38"/>
      <c r="N674" s="38"/>
      <c r="O674" s="38"/>
      <c r="Q674" s="38"/>
      <c r="R674" s="38"/>
      <c r="S674" s="38"/>
      <c r="T674" s="38"/>
      <c r="U674" s="38"/>
      <c r="V674" s="38"/>
      <c r="W674" s="38"/>
      <c r="X674" s="38"/>
      <c r="Y674" s="38"/>
      <c r="AD674" s="38"/>
    </row>
    <row r="675" spans="8:30" ht="12.75">
      <c r="H675" s="38"/>
      <c r="I675" s="38"/>
      <c r="K675" s="38"/>
      <c r="N675" s="38"/>
      <c r="O675" s="38"/>
      <c r="Q675" s="38"/>
      <c r="R675" s="38"/>
      <c r="S675" s="38"/>
      <c r="T675" s="38"/>
      <c r="U675" s="38"/>
      <c r="V675" s="38"/>
      <c r="W675" s="38"/>
      <c r="X675" s="38"/>
      <c r="Y675" s="38"/>
      <c r="AD675" s="38"/>
    </row>
    <row r="676" spans="8:30" ht="12.75">
      <c r="H676" s="38"/>
      <c r="I676" s="38"/>
      <c r="K676" s="38"/>
      <c r="N676" s="38"/>
      <c r="O676" s="38"/>
      <c r="Q676" s="38"/>
      <c r="R676" s="38"/>
      <c r="S676" s="38"/>
      <c r="T676" s="38"/>
      <c r="U676" s="38"/>
      <c r="V676" s="38"/>
      <c r="W676" s="38"/>
      <c r="X676" s="38"/>
      <c r="Y676" s="38"/>
      <c r="AD676" s="38"/>
    </row>
    <row r="677" spans="8:30" ht="12.75">
      <c r="H677" s="38"/>
      <c r="I677" s="38"/>
      <c r="K677" s="38"/>
      <c r="N677" s="38"/>
      <c r="O677" s="38"/>
      <c r="Q677" s="38"/>
      <c r="R677" s="38"/>
      <c r="S677" s="38"/>
      <c r="T677" s="38"/>
      <c r="U677" s="38"/>
      <c r="V677" s="38"/>
      <c r="W677" s="38"/>
      <c r="X677" s="38"/>
      <c r="Y677" s="38"/>
      <c r="AD677" s="38"/>
    </row>
    <row r="678" spans="8:30" ht="12.75">
      <c r="H678" s="38"/>
      <c r="I678" s="38"/>
      <c r="K678" s="38"/>
      <c r="N678" s="38"/>
      <c r="O678" s="38"/>
      <c r="Q678" s="38"/>
      <c r="R678" s="38"/>
      <c r="S678" s="38"/>
      <c r="T678" s="38"/>
      <c r="U678" s="38"/>
      <c r="V678" s="38"/>
      <c r="W678" s="38"/>
      <c r="X678" s="38"/>
      <c r="Y678" s="38"/>
      <c r="AD678" s="38"/>
    </row>
    <row r="679" spans="8:30" ht="12.75">
      <c r="H679" s="38"/>
      <c r="I679" s="38"/>
      <c r="K679" s="38"/>
      <c r="N679" s="38"/>
      <c r="O679" s="38"/>
      <c r="Q679" s="38"/>
      <c r="R679" s="38"/>
      <c r="S679" s="38"/>
      <c r="T679" s="38"/>
      <c r="U679" s="38"/>
      <c r="V679" s="38"/>
      <c r="W679" s="38"/>
      <c r="X679" s="38"/>
      <c r="Y679" s="38"/>
      <c r="AD679" s="38"/>
    </row>
    <row r="680" spans="8:30" ht="12.75">
      <c r="H680" s="38"/>
      <c r="I680" s="38"/>
      <c r="K680" s="38"/>
      <c r="N680" s="38"/>
      <c r="O680" s="38"/>
      <c r="Q680" s="38"/>
      <c r="R680" s="38"/>
      <c r="S680" s="38"/>
      <c r="T680" s="38"/>
      <c r="U680" s="38"/>
      <c r="V680" s="38"/>
      <c r="W680" s="38"/>
      <c r="X680" s="38"/>
      <c r="Y680" s="38"/>
      <c r="AD680" s="38"/>
    </row>
    <row r="681" spans="8:30" ht="12.75">
      <c r="H681" s="38"/>
      <c r="I681" s="38"/>
      <c r="K681" s="38"/>
      <c r="N681" s="38"/>
      <c r="O681" s="38"/>
      <c r="Q681" s="38"/>
      <c r="R681" s="38"/>
      <c r="S681" s="38"/>
      <c r="T681" s="38"/>
      <c r="U681" s="38"/>
      <c r="V681" s="38"/>
      <c r="W681" s="38"/>
      <c r="X681" s="38"/>
      <c r="Y681" s="38"/>
      <c r="AD681" s="38"/>
    </row>
    <row r="682" spans="8:30" ht="12.75">
      <c r="H682" s="38"/>
      <c r="I682" s="38"/>
      <c r="K682" s="38"/>
      <c r="N682" s="38"/>
      <c r="O682" s="38"/>
      <c r="Q682" s="38"/>
      <c r="R682" s="38"/>
      <c r="S682" s="38"/>
      <c r="T682" s="38"/>
      <c r="U682" s="38"/>
      <c r="V682" s="38"/>
      <c r="W682" s="38"/>
      <c r="X682" s="38"/>
      <c r="Y682" s="38"/>
      <c r="AD682" s="38"/>
    </row>
    <row r="683" spans="8:30" ht="12.75">
      <c r="H683" s="38"/>
      <c r="I683" s="38"/>
      <c r="K683" s="38"/>
      <c r="N683" s="38"/>
      <c r="O683" s="38"/>
      <c r="Q683" s="38"/>
      <c r="R683" s="38"/>
      <c r="S683" s="38"/>
      <c r="T683" s="38"/>
      <c r="U683" s="38"/>
      <c r="V683" s="38"/>
      <c r="W683" s="38"/>
      <c r="X683" s="38"/>
      <c r="Y683" s="38"/>
      <c r="AD683" s="38"/>
    </row>
    <row r="684" spans="8:30" ht="12.75">
      <c r="H684" s="38"/>
      <c r="I684" s="38"/>
      <c r="K684" s="38"/>
      <c r="N684" s="38"/>
      <c r="O684" s="38"/>
      <c r="Q684" s="38"/>
      <c r="R684" s="38"/>
      <c r="S684" s="38"/>
      <c r="T684" s="38"/>
      <c r="U684" s="38"/>
      <c r="V684" s="38"/>
      <c r="W684" s="38"/>
      <c r="X684" s="38"/>
      <c r="Y684" s="38"/>
      <c r="AD684" s="38"/>
    </row>
    <row r="685" spans="8:30" ht="12.75">
      <c r="H685" s="38"/>
      <c r="I685" s="38"/>
      <c r="K685" s="38"/>
      <c r="N685" s="38"/>
      <c r="O685" s="38"/>
      <c r="Q685" s="38"/>
      <c r="R685" s="38"/>
      <c r="S685" s="38"/>
      <c r="T685" s="38"/>
      <c r="U685" s="38"/>
      <c r="V685" s="38"/>
      <c r="W685" s="38"/>
      <c r="X685" s="38"/>
      <c r="Y685" s="38"/>
      <c r="AD685" s="38"/>
    </row>
    <row r="686" spans="8:30" ht="12.75">
      <c r="H686" s="38"/>
      <c r="I686" s="38"/>
      <c r="K686" s="38"/>
      <c r="N686" s="38"/>
      <c r="O686" s="38"/>
      <c r="Q686" s="38"/>
      <c r="R686" s="38"/>
      <c r="S686" s="38"/>
      <c r="T686" s="38"/>
      <c r="U686" s="38"/>
      <c r="V686" s="38"/>
      <c r="W686" s="38"/>
      <c r="X686" s="38"/>
      <c r="Y686" s="38"/>
      <c r="AD686" s="38"/>
    </row>
    <row r="687" spans="8:30" ht="12.75">
      <c r="H687" s="38"/>
      <c r="I687" s="38"/>
      <c r="K687" s="38"/>
      <c r="N687" s="38"/>
      <c r="O687" s="38"/>
      <c r="Q687" s="38"/>
      <c r="R687" s="38"/>
      <c r="S687" s="38"/>
      <c r="T687" s="38"/>
      <c r="U687" s="38"/>
      <c r="V687" s="38"/>
      <c r="W687" s="38"/>
      <c r="X687" s="38"/>
      <c r="Y687" s="38"/>
      <c r="AD687" s="38"/>
    </row>
    <row r="688" spans="8:30" ht="12.75">
      <c r="H688" s="38"/>
      <c r="I688" s="38"/>
      <c r="K688" s="38"/>
      <c r="N688" s="38"/>
      <c r="O688" s="38"/>
      <c r="Q688" s="38"/>
      <c r="R688" s="38"/>
      <c r="S688" s="38"/>
      <c r="T688" s="38"/>
      <c r="U688" s="38"/>
      <c r="V688" s="38"/>
      <c r="W688" s="38"/>
      <c r="X688" s="38"/>
      <c r="Y688" s="38"/>
      <c r="AD688" s="38"/>
    </row>
    <row r="689" spans="8:30" ht="12.75">
      <c r="H689" s="38"/>
      <c r="I689" s="38"/>
      <c r="K689" s="38"/>
      <c r="N689" s="38"/>
      <c r="O689" s="38"/>
      <c r="Q689" s="38"/>
      <c r="R689" s="38"/>
      <c r="S689" s="38"/>
      <c r="T689" s="38"/>
      <c r="U689" s="38"/>
      <c r="V689" s="38"/>
      <c r="W689" s="38"/>
      <c r="X689" s="38"/>
      <c r="Y689" s="38"/>
      <c r="AD689" s="38"/>
    </row>
    <row r="690" spans="8:30" ht="12.75">
      <c r="H690" s="38"/>
      <c r="I690" s="38"/>
      <c r="K690" s="38"/>
      <c r="N690" s="38"/>
      <c r="O690" s="38"/>
      <c r="Q690" s="38"/>
      <c r="R690" s="38"/>
      <c r="S690" s="38"/>
      <c r="T690" s="38"/>
      <c r="U690" s="38"/>
      <c r="V690" s="38"/>
      <c r="W690" s="38"/>
      <c r="X690" s="38"/>
      <c r="Y690" s="38"/>
      <c r="AD690" s="38"/>
    </row>
    <row r="691" spans="8:30" ht="12.75">
      <c r="H691" s="38"/>
      <c r="I691" s="38"/>
      <c r="K691" s="38"/>
      <c r="N691" s="38"/>
      <c r="O691" s="38"/>
      <c r="Q691" s="38"/>
      <c r="R691" s="38"/>
      <c r="S691" s="38"/>
      <c r="T691" s="38"/>
      <c r="U691" s="38"/>
      <c r="V691" s="38"/>
      <c r="W691" s="38"/>
      <c r="X691" s="38"/>
      <c r="Y691" s="38"/>
      <c r="AD691" s="38"/>
    </row>
    <row r="692" spans="8:30" ht="12.75">
      <c r="H692" s="38"/>
      <c r="I692" s="38"/>
      <c r="K692" s="38"/>
      <c r="N692" s="38"/>
      <c r="O692" s="38"/>
      <c r="Q692" s="38"/>
      <c r="R692" s="38"/>
      <c r="S692" s="38"/>
      <c r="T692" s="38"/>
      <c r="U692" s="38"/>
      <c r="V692" s="38"/>
      <c r="W692" s="38"/>
      <c r="X692" s="38"/>
      <c r="Y692" s="38"/>
      <c r="AD692" s="38"/>
    </row>
    <row r="693" spans="8:30" ht="12.75">
      <c r="H693" s="38"/>
      <c r="I693" s="38"/>
      <c r="K693" s="38"/>
      <c r="N693" s="38"/>
      <c r="O693" s="38"/>
      <c r="Q693" s="38"/>
      <c r="R693" s="38"/>
      <c r="S693" s="38"/>
      <c r="T693" s="38"/>
      <c r="U693" s="38"/>
      <c r="V693" s="38"/>
      <c r="W693" s="38"/>
      <c r="X693" s="38"/>
      <c r="Y693" s="38"/>
      <c r="AD693" s="38"/>
    </row>
    <row r="694" spans="8:30" ht="12.75">
      <c r="H694" s="38"/>
      <c r="I694" s="38"/>
      <c r="K694" s="38"/>
      <c r="N694" s="38"/>
      <c r="O694" s="38"/>
      <c r="Q694" s="38"/>
      <c r="R694" s="38"/>
      <c r="S694" s="38"/>
      <c r="T694" s="38"/>
      <c r="U694" s="38"/>
      <c r="V694" s="38"/>
      <c r="W694" s="38"/>
      <c r="X694" s="38"/>
      <c r="Y694" s="38"/>
      <c r="AD694" s="38"/>
    </row>
    <row r="695" spans="8:30" ht="12.75">
      <c r="H695" s="38"/>
      <c r="I695" s="38"/>
      <c r="K695" s="38"/>
      <c r="N695" s="38"/>
      <c r="O695" s="38"/>
      <c r="AD695" s="38"/>
    </row>
    <row r="696" spans="8:30" ht="12.75">
      <c r="H696" s="38"/>
      <c r="I696" s="38"/>
      <c r="K696" s="38"/>
      <c r="N696" s="38"/>
      <c r="O696" s="38"/>
      <c r="AD696" s="38"/>
    </row>
    <row r="697" spans="8:30" ht="12.75">
      <c r="H697" s="38"/>
      <c r="I697" s="38"/>
      <c r="K697" s="38"/>
      <c r="N697" s="38"/>
      <c r="O697" s="38"/>
      <c r="AD697" s="38"/>
    </row>
    <row r="698" spans="8:30" ht="12.75">
      <c r="H698" s="38"/>
      <c r="I698" s="38"/>
      <c r="K698" s="38"/>
      <c r="N698" s="38"/>
      <c r="O698" s="38"/>
      <c r="AD698" s="38"/>
    </row>
    <row r="699" spans="8:30" ht="12.75">
      <c r="H699" s="38"/>
      <c r="I699" s="38"/>
      <c r="K699" s="38"/>
      <c r="N699" s="38"/>
      <c r="O699" s="38"/>
      <c r="AD699" s="38"/>
    </row>
    <row r="700" spans="8:30" ht="12.75">
      <c r="H700" s="38"/>
      <c r="I700" s="38"/>
      <c r="K700" s="38"/>
      <c r="N700" s="38"/>
      <c r="O700" s="38"/>
      <c r="AD700" s="38"/>
    </row>
    <row r="701" spans="8:30" ht="12.75">
      <c r="H701" s="38"/>
      <c r="I701" s="38"/>
      <c r="K701" s="38"/>
      <c r="N701" s="38"/>
      <c r="O701" s="38"/>
      <c r="AD701" s="38"/>
    </row>
    <row r="702" spans="8:30" ht="12.75">
      <c r="H702" s="38"/>
      <c r="I702" s="38"/>
      <c r="K702" s="38"/>
      <c r="N702" s="38"/>
      <c r="O702" s="38"/>
      <c r="AD702" s="38"/>
    </row>
    <row r="703" spans="8:30" ht="12.75">
      <c r="H703" s="38"/>
      <c r="I703" s="38"/>
      <c r="K703" s="38"/>
      <c r="N703" s="38"/>
      <c r="O703" s="38"/>
      <c r="AD703" s="38"/>
    </row>
    <row r="704" spans="8:30" ht="12.75">
      <c r="H704" s="38"/>
      <c r="I704" s="38"/>
      <c r="K704" s="38"/>
      <c r="N704" s="38"/>
      <c r="O704" s="38"/>
      <c r="AD704" s="38"/>
    </row>
    <row r="705" spans="8:30" ht="12.75">
      <c r="H705" s="38"/>
      <c r="I705" s="38"/>
      <c r="K705" s="38"/>
      <c r="N705" s="38"/>
      <c r="O705" s="38"/>
      <c r="AD705" s="38"/>
    </row>
    <row r="706" spans="8:30" ht="12.75">
      <c r="H706" s="38"/>
      <c r="I706" s="38"/>
      <c r="K706" s="38"/>
      <c r="N706" s="38"/>
      <c r="O706" s="38"/>
      <c r="AD706" s="38"/>
    </row>
    <row r="707" spans="8:30" ht="12.75">
      <c r="H707" s="38"/>
      <c r="I707" s="38"/>
      <c r="K707" s="38"/>
      <c r="N707" s="38"/>
      <c r="O707" s="38"/>
      <c r="AD707" s="38"/>
    </row>
    <row r="708" spans="8:30" ht="12.75">
      <c r="H708" s="38"/>
      <c r="I708" s="38"/>
      <c r="K708" s="38"/>
      <c r="N708" s="38"/>
      <c r="O708" s="38"/>
      <c r="AD708" s="38"/>
    </row>
    <row r="709" spans="8:30" ht="12.75">
      <c r="H709" s="38"/>
      <c r="I709" s="38"/>
      <c r="K709" s="38"/>
      <c r="N709" s="38"/>
      <c r="O709" s="38"/>
      <c r="AD709" s="38"/>
    </row>
    <row r="710" spans="8:30" ht="12.75">
      <c r="H710" s="38"/>
      <c r="I710" s="38"/>
      <c r="K710" s="38"/>
      <c r="N710" s="38"/>
      <c r="O710" s="38"/>
      <c r="AD710" s="38"/>
    </row>
    <row r="711" spans="8:30" ht="12.75">
      <c r="H711" s="38"/>
      <c r="I711" s="38"/>
      <c r="K711" s="38"/>
      <c r="N711" s="38"/>
      <c r="O711" s="38"/>
      <c r="AD711" s="38"/>
    </row>
    <row r="712" spans="8:30" ht="12.75">
      <c r="H712" s="38"/>
      <c r="I712" s="38"/>
      <c r="K712" s="38"/>
      <c r="N712" s="38"/>
      <c r="O712" s="38"/>
      <c r="AD712" s="38"/>
    </row>
    <row r="713" spans="8:30" ht="12.75">
      <c r="H713" s="38"/>
      <c r="I713" s="38"/>
      <c r="K713" s="38"/>
      <c r="N713" s="38"/>
      <c r="O713" s="38"/>
      <c r="AD713" s="38"/>
    </row>
    <row r="714" spans="8:30" ht="12.75">
      <c r="H714" s="38"/>
      <c r="I714" s="38"/>
      <c r="K714" s="38"/>
      <c r="N714" s="38"/>
      <c r="O714" s="38"/>
      <c r="AD714" s="38"/>
    </row>
    <row r="715" spans="8:30" ht="12.75">
      <c r="H715" s="38"/>
      <c r="I715" s="38"/>
      <c r="K715" s="38"/>
      <c r="N715" s="38"/>
      <c r="O715" s="38"/>
      <c r="AD715" s="38"/>
    </row>
    <row r="716" spans="8:30" ht="12.75">
      <c r="H716" s="38"/>
      <c r="I716" s="38"/>
      <c r="K716" s="38"/>
      <c r="N716" s="38"/>
      <c r="O716" s="38"/>
      <c r="AD716" s="38"/>
    </row>
    <row r="717" spans="8:30" ht="12.75">
      <c r="H717" s="38"/>
      <c r="I717" s="38"/>
      <c r="K717" s="38"/>
      <c r="N717" s="38"/>
      <c r="O717" s="38"/>
      <c r="AD717" s="38"/>
    </row>
    <row r="718" spans="8:30" ht="12.75">
      <c r="H718" s="38"/>
      <c r="I718" s="38"/>
      <c r="K718" s="38"/>
      <c r="N718" s="38"/>
      <c r="O718" s="38"/>
      <c r="AD718" s="38"/>
    </row>
    <row r="719" spans="8:30" ht="12.75">
      <c r="H719" s="38"/>
      <c r="I719" s="38"/>
      <c r="K719" s="38"/>
      <c r="N719" s="38"/>
      <c r="O719" s="38"/>
      <c r="AD719" s="38"/>
    </row>
    <row r="720" spans="8:30" ht="12.75">
      <c r="H720" s="38"/>
      <c r="I720" s="38"/>
      <c r="K720" s="38"/>
      <c r="N720" s="38"/>
      <c r="O720" s="38"/>
      <c r="AD720" s="38"/>
    </row>
    <row r="721" spans="8:30" ht="12.75">
      <c r="H721" s="38"/>
      <c r="I721" s="38"/>
      <c r="K721" s="38"/>
      <c r="N721" s="38"/>
      <c r="O721" s="38"/>
      <c r="AD721" s="38"/>
    </row>
    <row r="722" spans="8:30" ht="12.75">
      <c r="H722" s="38"/>
      <c r="I722" s="38"/>
      <c r="K722" s="38"/>
      <c r="N722" s="38"/>
      <c r="O722" s="38"/>
      <c r="AD722" s="38"/>
    </row>
    <row r="723" spans="8:30" ht="12.75">
      <c r="H723" s="38"/>
      <c r="I723" s="38"/>
      <c r="K723" s="38"/>
      <c r="N723" s="38"/>
      <c r="O723" s="38"/>
      <c r="AD723" s="38"/>
    </row>
    <row r="724" spans="8:30" ht="12.75">
      <c r="H724" s="38"/>
      <c r="I724" s="38"/>
      <c r="K724" s="38"/>
      <c r="N724" s="38"/>
      <c r="O724" s="38"/>
      <c r="AD724" s="38"/>
    </row>
    <row r="725" spans="8:30" ht="12.75">
      <c r="H725" s="38"/>
      <c r="I725" s="38"/>
      <c r="K725" s="38"/>
      <c r="N725" s="38"/>
      <c r="O725" s="38"/>
      <c r="AD725" s="38"/>
    </row>
    <row r="726" spans="8:30" ht="12.75">
      <c r="H726" s="38"/>
      <c r="I726" s="38"/>
      <c r="K726" s="38"/>
      <c r="N726" s="38"/>
      <c r="O726" s="38"/>
      <c r="AD726" s="38"/>
    </row>
    <row r="727" spans="8:30" ht="12.75">
      <c r="H727" s="38"/>
      <c r="I727" s="38"/>
      <c r="K727" s="38"/>
      <c r="N727" s="38"/>
      <c r="O727" s="38"/>
      <c r="AD727" s="38"/>
    </row>
    <row r="728" spans="8:30" ht="12.75">
      <c r="H728" s="38"/>
      <c r="I728" s="38"/>
      <c r="K728" s="38"/>
      <c r="N728" s="38"/>
      <c r="O728" s="38"/>
      <c r="AD728" s="38"/>
    </row>
    <row r="729" spans="8:30" ht="12.75">
      <c r="H729" s="38"/>
      <c r="I729" s="38"/>
      <c r="K729" s="38"/>
      <c r="N729" s="38"/>
      <c r="O729" s="38"/>
      <c r="AD729" s="38"/>
    </row>
    <row r="730" spans="8:30" ht="12.75">
      <c r="H730" s="38"/>
      <c r="I730" s="38"/>
      <c r="K730" s="38"/>
      <c r="N730" s="38"/>
      <c r="O730" s="38"/>
      <c r="AD730" s="38"/>
    </row>
    <row r="731" spans="8:30" ht="12.75">
      <c r="H731" s="38"/>
      <c r="I731" s="38"/>
      <c r="K731" s="38"/>
      <c r="N731" s="38"/>
      <c r="O731" s="38"/>
      <c r="AD731" s="38"/>
    </row>
    <row r="732" spans="8:30" ht="12.75">
      <c r="H732" s="38"/>
      <c r="I732" s="38"/>
      <c r="K732" s="38"/>
      <c r="N732" s="38"/>
      <c r="O732" s="38"/>
      <c r="AD732" s="38"/>
    </row>
    <row r="733" spans="8:30" ht="12.75">
      <c r="H733" s="38"/>
      <c r="I733" s="38"/>
      <c r="K733" s="38"/>
      <c r="N733" s="38"/>
      <c r="O733" s="38"/>
      <c r="AD733" s="38"/>
    </row>
    <row r="734" spans="8:30" ht="12.75">
      <c r="H734" s="38"/>
      <c r="I734" s="38"/>
      <c r="K734" s="38"/>
      <c r="O734" s="38"/>
      <c r="AD734" s="38"/>
    </row>
    <row r="735" spans="8:30" ht="12.75">
      <c r="H735" s="38"/>
      <c r="I735" s="38"/>
      <c r="K735" s="38"/>
      <c r="O735" s="38"/>
      <c r="AD735" s="38"/>
    </row>
    <row r="736" spans="8:30" ht="12.75">
      <c r="H736" s="38"/>
      <c r="I736" s="38"/>
      <c r="K736" s="38"/>
      <c r="O736" s="38"/>
      <c r="AD736" s="38"/>
    </row>
    <row r="737" spans="8:30" ht="12.75">
      <c r="H737" s="38"/>
      <c r="I737" s="38"/>
      <c r="K737" s="38"/>
      <c r="O737" s="38"/>
      <c r="AD737" s="38"/>
    </row>
    <row r="738" spans="8:30" ht="12.75">
      <c r="H738" s="38"/>
      <c r="I738" s="38"/>
      <c r="K738" s="38"/>
      <c r="O738" s="38"/>
      <c r="AD738" s="38"/>
    </row>
    <row r="739" spans="8:30" ht="12.75">
      <c r="H739" s="38"/>
      <c r="I739" s="38"/>
      <c r="K739" s="38"/>
      <c r="O739" s="38"/>
      <c r="AD739" s="38"/>
    </row>
    <row r="740" spans="8:30" ht="12.75">
      <c r="H740" s="38"/>
      <c r="I740" s="38"/>
      <c r="K740" s="38"/>
      <c r="O740" s="38"/>
      <c r="AD740" s="38"/>
    </row>
    <row r="741" spans="8:30" ht="12.75">
      <c r="H741" s="38"/>
      <c r="I741" s="38"/>
      <c r="K741" s="38"/>
      <c r="O741" s="38"/>
      <c r="AD741" s="38"/>
    </row>
    <row r="742" spans="8:30" ht="12.75">
      <c r="H742" s="38"/>
      <c r="I742" s="38"/>
      <c r="K742" s="38"/>
      <c r="O742" s="38"/>
      <c r="AD742" s="38"/>
    </row>
    <row r="743" spans="8:30" ht="12.75">
      <c r="H743" s="38"/>
      <c r="I743" s="38"/>
      <c r="K743" s="38"/>
      <c r="O743" s="38"/>
      <c r="AD743" s="38"/>
    </row>
    <row r="744" spans="8:30" ht="12.75">
      <c r="H744" s="38"/>
      <c r="I744" s="38"/>
      <c r="K744" s="38"/>
      <c r="O744" s="38"/>
      <c r="AD744" s="38"/>
    </row>
    <row r="745" spans="8:30" ht="12.75">
      <c r="H745" s="38"/>
      <c r="I745" s="38"/>
      <c r="K745" s="38"/>
      <c r="O745" s="38"/>
      <c r="AD745" s="38"/>
    </row>
    <row r="746" spans="8:30" ht="12.75">
      <c r="H746" s="38"/>
      <c r="I746" s="38"/>
      <c r="K746" s="38"/>
      <c r="O746" s="38"/>
      <c r="AD746" s="38"/>
    </row>
    <row r="747" spans="8:30" ht="12.75">
      <c r="H747" s="38"/>
      <c r="I747" s="38"/>
      <c r="K747" s="38"/>
      <c r="O747" s="38"/>
      <c r="AD747" s="38"/>
    </row>
    <row r="748" spans="8:30" ht="12.75">
      <c r="H748" s="38"/>
      <c r="I748" s="38"/>
      <c r="K748" s="38"/>
      <c r="O748" s="38"/>
      <c r="AD748" s="38"/>
    </row>
    <row r="749" spans="8:30" ht="12.75">
      <c r="H749" s="38"/>
      <c r="I749" s="38"/>
      <c r="K749" s="38"/>
      <c r="O749" s="38"/>
      <c r="AD749" s="38"/>
    </row>
    <row r="750" spans="8:30" ht="12.75">
      <c r="H750" s="38"/>
      <c r="I750" s="38"/>
      <c r="K750" s="38"/>
      <c r="O750" s="38"/>
      <c r="AD750" s="38"/>
    </row>
    <row r="751" spans="8:30" ht="12.75">
      <c r="H751" s="38"/>
      <c r="I751" s="38"/>
      <c r="K751" s="38"/>
      <c r="O751" s="38"/>
      <c r="AD751" s="38"/>
    </row>
    <row r="752" spans="8:30" ht="12.75">
      <c r="H752" s="38"/>
      <c r="I752" s="38"/>
      <c r="K752" s="38"/>
      <c r="O752" s="38"/>
      <c r="AD752" s="38"/>
    </row>
    <row r="753" spans="8:30" ht="12.75">
      <c r="H753" s="38"/>
      <c r="I753" s="38"/>
      <c r="K753" s="38"/>
      <c r="O753" s="38"/>
      <c r="AD753" s="38"/>
    </row>
    <row r="754" spans="8:30" ht="12.75">
      <c r="H754" s="38"/>
      <c r="I754" s="38"/>
      <c r="K754" s="38"/>
      <c r="O754" s="38"/>
      <c r="AD754" s="38"/>
    </row>
    <row r="755" spans="8:30" ht="12.75">
      <c r="H755" s="38"/>
      <c r="I755" s="38"/>
      <c r="K755" s="38"/>
      <c r="O755" s="38"/>
      <c r="AD755" s="38"/>
    </row>
    <row r="756" spans="8:30" ht="12.75">
      <c r="H756" s="38"/>
      <c r="I756" s="38"/>
      <c r="K756" s="38"/>
      <c r="O756" s="38"/>
      <c r="AD756" s="38"/>
    </row>
    <row r="757" spans="8:30" ht="12.75">
      <c r="H757" s="38"/>
      <c r="I757" s="38"/>
      <c r="K757" s="38"/>
      <c r="O757" s="38"/>
      <c r="AD757" s="38"/>
    </row>
    <row r="758" spans="8:30" ht="12.75">
      <c r="H758" s="38"/>
      <c r="I758" s="38"/>
      <c r="K758" s="38"/>
      <c r="O758" s="38"/>
      <c r="AD758" s="38"/>
    </row>
    <row r="759" spans="8:30" ht="12.75">
      <c r="H759" s="38"/>
      <c r="I759" s="38"/>
      <c r="K759" s="38"/>
      <c r="O759" s="38"/>
      <c r="AD759" s="38"/>
    </row>
    <row r="760" spans="8:30" ht="12.75">
      <c r="H760" s="38"/>
      <c r="I760" s="38"/>
      <c r="K760" s="38"/>
      <c r="O760" s="38"/>
      <c r="AD760" s="38"/>
    </row>
    <row r="761" spans="8:30" ht="12.75">
      <c r="H761" s="38"/>
      <c r="I761" s="38"/>
      <c r="K761" s="38"/>
      <c r="O761" s="38"/>
      <c r="AD761" s="38"/>
    </row>
    <row r="762" spans="8:30" ht="12.75">
      <c r="H762" s="38"/>
      <c r="I762" s="38"/>
      <c r="K762" s="38"/>
      <c r="O762" s="38"/>
      <c r="AD762" s="38"/>
    </row>
    <row r="763" spans="8:30" ht="12.75">
      <c r="H763" s="38"/>
      <c r="I763" s="38"/>
      <c r="K763" s="38"/>
      <c r="O763" s="38"/>
      <c r="AD763" s="38"/>
    </row>
    <row r="764" spans="8:30" ht="12.75">
      <c r="H764" s="38"/>
      <c r="I764" s="38"/>
      <c r="K764" s="38"/>
      <c r="O764" s="38"/>
      <c r="AD764" s="38"/>
    </row>
    <row r="765" spans="8:30" ht="12.75">
      <c r="H765" s="38"/>
      <c r="I765" s="38"/>
      <c r="K765" s="38"/>
      <c r="O765" s="38"/>
      <c r="AD765" s="38"/>
    </row>
    <row r="766" spans="8:30" ht="12.75">
      <c r="H766" s="38"/>
      <c r="I766" s="38"/>
      <c r="K766" s="38"/>
      <c r="O766" s="38"/>
      <c r="AD766" s="38"/>
    </row>
    <row r="767" spans="8:30" ht="12.75">
      <c r="H767" s="38"/>
      <c r="I767" s="38"/>
      <c r="K767" s="38"/>
      <c r="O767" s="38"/>
      <c r="AD767" s="38"/>
    </row>
    <row r="768" spans="8:30" ht="12.75">
      <c r="H768" s="38"/>
      <c r="I768" s="38"/>
      <c r="K768" s="38"/>
      <c r="O768" s="38"/>
      <c r="AD768" s="38"/>
    </row>
    <row r="769" spans="8:30" ht="12.75">
      <c r="H769" s="38"/>
      <c r="I769" s="38"/>
      <c r="K769" s="38"/>
      <c r="O769" s="38"/>
      <c r="AD769" s="38"/>
    </row>
    <row r="770" spans="8:30" ht="12.75">
      <c r="H770" s="38"/>
      <c r="I770" s="38"/>
      <c r="K770" s="38"/>
      <c r="O770" s="38"/>
      <c r="AD770" s="38"/>
    </row>
    <row r="771" spans="8:30" ht="12.75">
      <c r="H771" s="38"/>
      <c r="I771" s="38"/>
      <c r="K771" s="38"/>
      <c r="O771" s="38"/>
      <c r="AD771" s="38"/>
    </row>
    <row r="772" spans="8:30" ht="12.75">
      <c r="H772" s="38"/>
      <c r="I772" s="38"/>
      <c r="K772" s="38"/>
      <c r="O772" s="38"/>
      <c r="AD772" s="38"/>
    </row>
    <row r="773" spans="8:30" ht="12.75">
      <c r="H773" s="38"/>
      <c r="I773" s="38"/>
      <c r="K773" s="38"/>
      <c r="O773" s="38"/>
      <c r="AD773" s="38"/>
    </row>
    <row r="774" spans="8:30" ht="12.75">
      <c r="H774" s="38"/>
      <c r="I774" s="38"/>
      <c r="K774" s="38"/>
      <c r="O774" s="38"/>
      <c r="AD774" s="38"/>
    </row>
    <row r="775" spans="8:30" ht="12.75">
      <c r="H775" s="38"/>
      <c r="I775" s="38"/>
      <c r="K775" s="38"/>
      <c r="O775" s="38"/>
      <c r="AD775" s="38"/>
    </row>
    <row r="776" spans="8:30" ht="12.75">
      <c r="H776" s="38"/>
      <c r="I776" s="38"/>
      <c r="K776" s="38"/>
      <c r="O776" s="38"/>
      <c r="AD776" s="38"/>
    </row>
    <row r="777" spans="8:30" ht="12.75">
      <c r="H777" s="38"/>
      <c r="I777" s="38"/>
      <c r="K777" s="38"/>
      <c r="O777" s="38"/>
      <c r="AD777" s="38"/>
    </row>
    <row r="778" spans="8:30" ht="12.75">
      <c r="H778" s="38"/>
      <c r="I778" s="38"/>
      <c r="K778" s="38"/>
      <c r="O778" s="38"/>
      <c r="AD778" s="38"/>
    </row>
    <row r="779" spans="8:30" ht="12.75">
      <c r="H779" s="38"/>
      <c r="I779" s="38"/>
      <c r="K779" s="38"/>
      <c r="O779" s="38"/>
      <c r="AD779" s="38"/>
    </row>
    <row r="780" spans="8:30" ht="12.75">
      <c r="H780" s="38"/>
      <c r="I780" s="38"/>
      <c r="K780" s="38"/>
      <c r="O780" s="38"/>
      <c r="AD780" s="38"/>
    </row>
    <row r="781" spans="8:30" ht="12.75">
      <c r="H781" s="38"/>
      <c r="I781" s="38"/>
      <c r="K781" s="38"/>
      <c r="O781" s="38"/>
      <c r="AD781" s="38"/>
    </row>
    <row r="782" spans="8:30" ht="12.75">
      <c r="H782" s="38"/>
      <c r="I782" s="38"/>
      <c r="K782" s="38"/>
      <c r="O782" s="38"/>
      <c r="AD782" s="38"/>
    </row>
    <row r="783" spans="8:30" ht="12.75">
      <c r="H783" s="38"/>
      <c r="I783" s="38"/>
      <c r="K783" s="38"/>
      <c r="O783" s="38"/>
      <c r="AD783" s="38"/>
    </row>
    <row r="784" spans="8:30" ht="12.75">
      <c r="H784" s="38"/>
      <c r="I784" s="38"/>
      <c r="K784" s="38"/>
      <c r="O784" s="38"/>
      <c r="AD784" s="38"/>
    </row>
    <row r="785" spans="8:30" ht="12.75">
      <c r="H785" s="38"/>
      <c r="I785" s="38"/>
      <c r="K785" s="38"/>
      <c r="O785" s="38"/>
      <c r="AD785" s="38"/>
    </row>
    <row r="786" spans="8:30" ht="12.75">
      <c r="H786" s="38"/>
      <c r="I786" s="38"/>
      <c r="K786" s="38"/>
      <c r="AD786" s="38"/>
    </row>
    <row r="787" spans="8:30" ht="12.75">
      <c r="H787" s="38"/>
      <c r="I787" s="38"/>
      <c r="K787" s="38"/>
      <c r="AD787" s="38"/>
    </row>
    <row r="788" spans="8:30" ht="12.75">
      <c r="H788" s="38"/>
      <c r="I788" s="38"/>
      <c r="K788" s="38"/>
      <c r="AD788" s="38"/>
    </row>
    <row r="789" spans="8:30" ht="12.75">
      <c r="H789" s="38"/>
      <c r="I789" s="38"/>
      <c r="K789" s="38"/>
      <c r="AD789" s="38"/>
    </row>
    <row r="790" spans="8:30" ht="12.75">
      <c r="H790" s="38"/>
      <c r="I790" s="38"/>
      <c r="K790" s="38"/>
      <c r="AD790" s="38"/>
    </row>
    <row r="791" spans="8:30" ht="12.75">
      <c r="H791" s="38"/>
      <c r="I791" s="38"/>
      <c r="K791" s="38"/>
      <c r="AD791" s="38"/>
    </row>
    <row r="792" spans="8:30" ht="12.75">
      <c r="H792" s="38"/>
      <c r="I792" s="38"/>
      <c r="K792" s="38"/>
      <c r="AD792" s="38"/>
    </row>
    <row r="793" spans="8:30" ht="12.75">
      <c r="H793" s="38"/>
      <c r="I793" s="38"/>
      <c r="K793" s="38"/>
      <c r="AD793" s="38"/>
    </row>
    <row r="794" spans="8:30" ht="12.75">
      <c r="H794" s="38"/>
      <c r="I794" s="38"/>
      <c r="K794" s="38"/>
      <c r="AD794" s="38"/>
    </row>
    <row r="795" spans="8:30" ht="12.75">
      <c r="H795" s="38"/>
      <c r="I795" s="38"/>
      <c r="K795" s="38"/>
      <c r="AD795" s="38"/>
    </row>
    <row r="796" spans="8:30" ht="12.75">
      <c r="H796" s="38"/>
      <c r="I796" s="38"/>
      <c r="K796" s="38"/>
      <c r="AD796" s="38"/>
    </row>
    <row r="797" spans="8:30" ht="12.75">
      <c r="H797" s="38"/>
      <c r="I797" s="38"/>
      <c r="K797" s="38"/>
      <c r="AD797" s="38"/>
    </row>
    <row r="798" spans="8:30" ht="12.75">
      <c r="H798" s="38"/>
      <c r="I798" s="38"/>
      <c r="K798" s="38"/>
      <c r="AD798" s="38"/>
    </row>
    <row r="799" spans="8:30" ht="12.75">
      <c r="H799" s="38"/>
      <c r="I799" s="38"/>
      <c r="K799" s="38"/>
      <c r="AD799" s="38"/>
    </row>
    <row r="800" spans="8:30" ht="12.75">
      <c r="H800" s="38"/>
      <c r="I800" s="38"/>
      <c r="K800" s="38"/>
      <c r="AD800" s="38"/>
    </row>
    <row r="801" spans="8:30" ht="12.75">
      <c r="H801" s="38"/>
      <c r="I801" s="38"/>
      <c r="K801" s="38"/>
      <c r="AD801" s="38"/>
    </row>
    <row r="802" spans="8:30" ht="12.75">
      <c r="H802" s="38"/>
      <c r="I802" s="38"/>
      <c r="K802" s="38"/>
      <c r="AD802" s="38"/>
    </row>
    <row r="803" spans="8:30" ht="12.75">
      <c r="H803" s="38"/>
      <c r="I803" s="38"/>
      <c r="K803" s="38"/>
      <c r="AD803" s="38"/>
    </row>
    <row r="804" spans="8:30" ht="12.75">
      <c r="H804" s="38"/>
      <c r="I804" s="38"/>
      <c r="K804" s="38"/>
      <c r="AD804" s="38"/>
    </row>
    <row r="805" spans="8:30" ht="12.75">
      <c r="H805" s="38"/>
      <c r="I805" s="38"/>
      <c r="K805" s="38"/>
      <c r="AD805" s="38"/>
    </row>
    <row r="806" spans="8:30" ht="12.75">
      <c r="H806" s="38"/>
      <c r="I806" s="38"/>
      <c r="K806" s="38"/>
      <c r="AD806" s="38"/>
    </row>
    <row r="807" spans="8:30" ht="12.75">
      <c r="H807" s="38"/>
      <c r="I807" s="38"/>
      <c r="K807" s="38"/>
      <c r="AD807" s="38"/>
    </row>
    <row r="808" spans="8:30" ht="12.75">
      <c r="H808" s="38"/>
      <c r="I808" s="38"/>
      <c r="K808" s="38"/>
      <c r="AD808" s="38"/>
    </row>
    <row r="809" spans="8:30" ht="12.75">
      <c r="H809" s="38"/>
      <c r="I809" s="38"/>
      <c r="K809" s="38"/>
      <c r="AD809" s="38"/>
    </row>
    <row r="810" spans="8:30" ht="12.75">
      <c r="H810" s="38"/>
      <c r="I810" s="38"/>
      <c r="K810" s="38"/>
      <c r="AD810" s="38"/>
    </row>
    <row r="811" spans="8:30" ht="12.75">
      <c r="H811" s="38"/>
      <c r="I811" s="38"/>
      <c r="K811" s="38"/>
      <c r="AD811" s="38"/>
    </row>
    <row r="812" spans="8:30" ht="12.75">
      <c r="H812" s="38"/>
      <c r="I812" s="38"/>
      <c r="K812" s="38"/>
      <c r="AD812" s="38"/>
    </row>
    <row r="813" spans="8:30" ht="12.75">
      <c r="H813" s="38"/>
      <c r="I813" s="38"/>
      <c r="K813" s="38"/>
      <c r="AD813" s="38"/>
    </row>
    <row r="814" spans="8:30" ht="12.75">
      <c r="H814" s="38"/>
      <c r="I814" s="38"/>
      <c r="K814" s="38"/>
      <c r="AD814" s="38"/>
    </row>
    <row r="815" spans="8:30" ht="12.75">
      <c r="H815" s="38"/>
      <c r="I815" s="38"/>
      <c r="K815" s="38"/>
      <c r="AD815" s="38"/>
    </row>
    <row r="816" spans="8:30" ht="12.75">
      <c r="H816" s="38"/>
      <c r="I816" s="38"/>
      <c r="K816" s="38"/>
      <c r="AD816" s="38"/>
    </row>
    <row r="817" spans="8:30" ht="12.75">
      <c r="H817" s="38"/>
      <c r="I817" s="38"/>
      <c r="K817" s="38"/>
      <c r="AD817" s="38"/>
    </row>
    <row r="818" spans="8:30" ht="12.75">
      <c r="H818" s="38"/>
      <c r="I818" s="38"/>
      <c r="K818" s="38"/>
      <c r="AD818" s="38"/>
    </row>
    <row r="819" spans="8:30" ht="12.75">
      <c r="H819" s="38"/>
      <c r="I819" s="38"/>
      <c r="K819" s="38"/>
      <c r="AD819" s="38"/>
    </row>
    <row r="820" spans="8:30" ht="12.75">
      <c r="H820" s="38"/>
      <c r="I820" s="38"/>
      <c r="K820" s="38"/>
      <c r="AD820" s="38"/>
    </row>
    <row r="821" spans="8:30" ht="12.75">
      <c r="H821" s="38"/>
      <c r="I821" s="38"/>
      <c r="K821" s="38"/>
      <c r="AD821" s="38"/>
    </row>
    <row r="822" spans="8:30" ht="12.75">
      <c r="H822" s="38"/>
      <c r="I822" s="38"/>
      <c r="K822" s="38"/>
      <c r="AD822" s="38"/>
    </row>
    <row r="823" spans="8:30" ht="12.75">
      <c r="H823" s="38"/>
      <c r="I823" s="38"/>
      <c r="K823" s="38"/>
      <c r="AD823" s="38"/>
    </row>
    <row r="824" spans="8:30" ht="12.75">
      <c r="H824" s="38"/>
      <c r="I824" s="38"/>
      <c r="K824" s="38"/>
      <c r="AD824" s="38"/>
    </row>
    <row r="825" spans="8:30" ht="12.75">
      <c r="H825" s="38"/>
      <c r="I825" s="38"/>
      <c r="K825" s="38"/>
      <c r="AD825" s="38"/>
    </row>
    <row r="826" spans="8:30" ht="12.75">
      <c r="H826" s="38"/>
      <c r="I826" s="38"/>
      <c r="K826" s="38"/>
      <c r="AD826" s="38"/>
    </row>
    <row r="827" spans="8:30" ht="12.75">
      <c r="H827" s="38"/>
      <c r="I827" s="38"/>
      <c r="K827" s="38"/>
      <c r="AD827" s="38"/>
    </row>
    <row r="828" spans="8:30" ht="12.75">
      <c r="H828" s="38"/>
      <c r="I828" s="38"/>
      <c r="K828" s="38"/>
      <c r="AD828" s="38"/>
    </row>
    <row r="829" spans="8:30" ht="12.75">
      <c r="H829" s="38"/>
      <c r="I829" s="38"/>
      <c r="K829" s="38"/>
      <c r="AD829" s="38"/>
    </row>
    <row r="830" spans="8:30" ht="12.75">
      <c r="H830" s="38"/>
      <c r="I830" s="38"/>
      <c r="K830" s="38"/>
      <c r="AD830" s="38"/>
    </row>
    <row r="831" spans="8:30" ht="12.75">
      <c r="H831" s="38"/>
      <c r="I831" s="38"/>
      <c r="K831" s="38"/>
      <c r="AD831" s="38"/>
    </row>
    <row r="832" spans="8:30" ht="12.75">
      <c r="H832" s="38"/>
      <c r="I832" s="38"/>
      <c r="K832" s="38"/>
      <c r="AD832" s="38"/>
    </row>
    <row r="833" spans="8:30" ht="12.75">
      <c r="H833" s="38"/>
      <c r="I833" s="38"/>
      <c r="K833" s="38"/>
      <c r="AD833" s="38"/>
    </row>
    <row r="834" spans="8:30" ht="12.75">
      <c r="H834" s="38"/>
      <c r="I834" s="38"/>
      <c r="K834" s="38"/>
      <c r="AD834" s="38"/>
    </row>
    <row r="835" spans="8:30" ht="12.75">
      <c r="H835" s="38"/>
      <c r="I835" s="38"/>
      <c r="K835" s="38"/>
      <c r="AD835" s="38"/>
    </row>
    <row r="836" spans="8:30" ht="12.75">
      <c r="H836" s="38"/>
      <c r="I836" s="38"/>
      <c r="K836" s="38"/>
      <c r="AD836" s="38"/>
    </row>
    <row r="837" spans="8:30" ht="12.75">
      <c r="H837" s="38"/>
      <c r="I837" s="38"/>
      <c r="K837" s="38"/>
      <c r="AD837" s="38"/>
    </row>
    <row r="838" spans="8:30" ht="12.75">
      <c r="H838" s="38"/>
      <c r="I838" s="38"/>
      <c r="K838" s="38"/>
      <c r="AD838" s="38"/>
    </row>
    <row r="839" spans="8:30" ht="12.75">
      <c r="H839" s="38"/>
      <c r="I839" s="38"/>
      <c r="K839" s="38"/>
      <c r="AD839" s="38"/>
    </row>
    <row r="840" spans="8:30" ht="12.75">
      <c r="H840" s="38"/>
      <c r="I840" s="38"/>
      <c r="K840" s="38"/>
      <c r="AD840" s="38"/>
    </row>
    <row r="841" spans="8:30" ht="12.75">
      <c r="H841" s="38"/>
      <c r="I841" s="38"/>
      <c r="K841" s="38"/>
      <c r="AD841" s="38"/>
    </row>
    <row r="842" spans="8:30" ht="12.75">
      <c r="H842" s="38"/>
      <c r="I842" s="38"/>
      <c r="K842" s="38"/>
      <c r="AD842" s="38"/>
    </row>
    <row r="843" spans="8:30" ht="12.75">
      <c r="H843" s="38"/>
      <c r="I843" s="38"/>
      <c r="K843" s="38"/>
      <c r="AD843" s="38"/>
    </row>
    <row r="844" spans="8:30" ht="12.75">
      <c r="H844" s="38"/>
      <c r="I844" s="38"/>
      <c r="K844" s="38"/>
      <c r="AD844" s="38"/>
    </row>
    <row r="845" spans="8:30" ht="12.75">
      <c r="H845" s="38"/>
      <c r="I845" s="38"/>
      <c r="K845" s="38"/>
      <c r="AD845" s="38"/>
    </row>
    <row r="846" spans="8:30" ht="12.75">
      <c r="H846" s="38"/>
      <c r="I846" s="38"/>
      <c r="K846" s="38"/>
      <c r="AD846" s="38"/>
    </row>
    <row r="847" spans="8:30" ht="12.75">
      <c r="H847" s="38"/>
      <c r="I847" s="38"/>
      <c r="K847" s="38"/>
      <c r="AD847" s="38"/>
    </row>
    <row r="848" spans="8:30" ht="12.75">
      <c r="H848" s="38"/>
      <c r="I848" s="38"/>
      <c r="K848" s="38"/>
      <c r="AD848" s="38"/>
    </row>
    <row r="849" spans="8:30" ht="12.75">
      <c r="H849" s="38"/>
      <c r="I849" s="38"/>
      <c r="K849" s="38"/>
      <c r="AD849" s="38"/>
    </row>
    <row r="850" spans="8:30" ht="12.75">
      <c r="H850" s="38"/>
      <c r="I850" s="38"/>
      <c r="K850" s="38"/>
      <c r="AD850" s="38"/>
    </row>
    <row r="851" spans="8:30" ht="12.75">
      <c r="H851" s="38"/>
      <c r="I851" s="38"/>
      <c r="K851" s="38"/>
      <c r="AD851" s="38"/>
    </row>
    <row r="852" spans="8:30" ht="12.75">
      <c r="H852" s="38"/>
      <c r="I852" s="38"/>
      <c r="K852" s="38"/>
      <c r="AD852" s="38"/>
    </row>
    <row r="853" spans="8:30" ht="12.75">
      <c r="H853" s="38"/>
      <c r="I853" s="38"/>
      <c r="K853" s="38"/>
      <c r="AD853" s="38"/>
    </row>
    <row r="854" spans="8:30" ht="12.75">
      <c r="H854" s="38"/>
      <c r="I854" s="38"/>
      <c r="K854" s="38"/>
      <c r="AD854" s="38"/>
    </row>
    <row r="855" spans="8:30" ht="12.75">
      <c r="H855" s="38"/>
      <c r="I855" s="38"/>
      <c r="K855" s="38"/>
      <c r="AD855" s="38"/>
    </row>
    <row r="856" spans="8:30" ht="12.75">
      <c r="H856" s="38"/>
      <c r="I856" s="38"/>
      <c r="K856" s="38"/>
      <c r="AD856" s="38"/>
    </row>
    <row r="857" spans="8:30" ht="12.75">
      <c r="H857" s="38"/>
      <c r="I857" s="38"/>
      <c r="K857" s="38"/>
      <c r="AD857" s="38"/>
    </row>
    <row r="858" spans="8:30" ht="12.75">
      <c r="H858" s="38"/>
      <c r="I858" s="38"/>
      <c r="K858" s="38"/>
      <c r="AD858" s="38"/>
    </row>
    <row r="859" spans="8:30" ht="12.75">
      <c r="H859" s="38"/>
      <c r="I859" s="38"/>
      <c r="K859" s="38"/>
      <c r="AD859" s="38"/>
    </row>
    <row r="860" spans="8:30" ht="12.75">
      <c r="H860" s="38"/>
      <c r="I860" s="38"/>
      <c r="K860" s="38"/>
      <c r="AD860" s="38"/>
    </row>
    <row r="861" spans="8:30" ht="12.75">
      <c r="H861" s="38"/>
      <c r="I861" s="38"/>
      <c r="K861" s="38"/>
      <c r="AD861" s="38"/>
    </row>
    <row r="862" spans="8:30" ht="12.75">
      <c r="H862" s="38"/>
      <c r="I862" s="38"/>
      <c r="K862" s="38"/>
      <c r="AD862" s="38"/>
    </row>
    <row r="863" spans="8:30" ht="12.75">
      <c r="H863" s="38"/>
      <c r="I863" s="38"/>
      <c r="K863" s="38"/>
      <c r="AD863" s="38"/>
    </row>
    <row r="864" spans="8:30" ht="12.75">
      <c r="H864" s="38"/>
      <c r="I864" s="38"/>
      <c r="K864" s="38"/>
      <c r="AD864" s="38"/>
    </row>
    <row r="865" spans="8:30" ht="12.75">
      <c r="H865" s="38"/>
      <c r="I865" s="38"/>
      <c r="K865" s="38"/>
      <c r="AD865" s="38"/>
    </row>
    <row r="866" spans="8:30" ht="12.75">
      <c r="H866" s="38"/>
      <c r="I866" s="38"/>
      <c r="K866" s="38"/>
      <c r="AD866" s="38"/>
    </row>
    <row r="867" spans="8:30" ht="12.75">
      <c r="H867" s="38"/>
      <c r="I867" s="38"/>
      <c r="K867" s="38"/>
      <c r="AD867" s="38"/>
    </row>
    <row r="868" spans="8:30" ht="12.75">
      <c r="H868" s="38"/>
      <c r="I868" s="38"/>
      <c r="K868" s="38"/>
      <c r="AD868" s="38"/>
    </row>
    <row r="869" spans="8:30" ht="12.75">
      <c r="H869" s="38"/>
      <c r="I869" s="38"/>
      <c r="K869" s="38"/>
      <c r="AD869" s="38"/>
    </row>
    <row r="870" spans="8:30" ht="12.75">
      <c r="H870" s="38"/>
      <c r="I870" s="38"/>
      <c r="K870" s="38"/>
      <c r="AD870" s="38"/>
    </row>
    <row r="871" spans="8:30" ht="12.75">
      <c r="H871" s="38"/>
      <c r="I871" s="38"/>
      <c r="K871" s="38"/>
      <c r="AD871" s="38"/>
    </row>
    <row r="872" spans="8:30" ht="12.75">
      <c r="H872" s="38"/>
      <c r="I872" s="38"/>
      <c r="K872" s="38"/>
      <c r="AD872" s="38"/>
    </row>
    <row r="873" spans="8:30" ht="12.75">
      <c r="H873" s="38"/>
      <c r="I873" s="38"/>
      <c r="K873" s="38"/>
      <c r="AD873" s="38"/>
    </row>
    <row r="874" spans="8:30" ht="12.75">
      <c r="H874" s="38"/>
      <c r="I874" s="38"/>
      <c r="K874" s="38"/>
      <c r="AD874" s="38"/>
    </row>
    <row r="875" spans="8:30" ht="12.75">
      <c r="H875" s="38"/>
      <c r="I875" s="38"/>
      <c r="K875" s="38"/>
      <c r="AD875" s="38"/>
    </row>
    <row r="876" spans="8:30" ht="12.75">
      <c r="H876" s="38"/>
      <c r="I876" s="38"/>
      <c r="K876" s="38"/>
      <c r="AD876" s="38"/>
    </row>
    <row r="877" spans="8:30" ht="12.75">
      <c r="H877" s="38"/>
      <c r="I877" s="38"/>
      <c r="K877" s="38"/>
      <c r="AD877" s="38"/>
    </row>
    <row r="878" spans="8:11" ht="12.75">
      <c r="H878" s="38"/>
      <c r="I878" s="38"/>
      <c r="K878" s="38"/>
    </row>
    <row r="879" spans="8:11" ht="12.75">
      <c r="H879" s="38"/>
      <c r="I879" s="38"/>
      <c r="K879" s="38"/>
    </row>
    <row r="880" spans="8:11" ht="12.75">
      <c r="H880" s="38"/>
      <c r="I880" s="38"/>
      <c r="K880" s="38"/>
    </row>
    <row r="881" spans="8:11" ht="12.75">
      <c r="H881" s="38"/>
      <c r="I881" s="38"/>
      <c r="K881" s="38"/>
    </row>
    <row r="882" spans="8:11" ht="12.75">
      <c r="H882" s="38"/>
      <c r="I882" s="38"/>
      <c r="K882" s="38"/>
    </row>
    <row r="883" spans="8:11" ht="12.75">
      <c r="H883" s="38"/>
      <c r="I883" s="38"/>
      <c r="K883" s="38"/>
    </row>
    <row r="884" spans="8:11" ht="12.75">
      <c r="H884" s="38"/>
      <c r="I884" s="38"/>
      <c r="K884" s="38"/>
    </row>
    <row r="885" spans="8:11" ht="12.75">
      <c r="H885" s="38"/>
      <c r="I885" s="38"/>
      <c r="K885" s="38"/>
    </row>
    <row r="886" spans="8:11" ht="12.75">
      <c r="H886" s="38"/>
      <c r="I886" s="38"/>
      <c r="K886" s="38"/>
    </row>
    <row r="887" spans="8:11" ht="12.75">
      <c r="H887" s="38"/>
      <c r="I887" s="38"/>
      <c r="K887" s="38"/>
    </row>
    <row r="888" spans="8:11" ht="12.75">
      <c r="H888" s="38"/>
      <c r="I888" s="38"/>
      <c r="K888" s="38"/>
    </row>
    <row r="889" spans="8:11" ht="12.75">
      <c r="H889" s="38"/>
      <c r="I889" s="38"/>
      <c r="K889" s="38"/>
    </row>
    <row r="890" spans="8:11" ht="12.75">
      <c r="H890" s="38"/>
      <c r="I890" s="38"/>
      <c r="K890" s="38"/>
    </row>
    <row r="891" spans="8:11" ht="12.75">
      <c r="H891" s="38"/>
      <c r="I891" s="38"/>
      <c r="K891" s="38"/>
    </row>
    <row r="892" spans="8:11" ht="12.75">
      <c r="H892" s="38"/>
      <c r="I892" s="38"/>
      <c r="K892" s="38"/>
    </row>
    <row r="893" spans="8:11" ht="12.75">
      <c r="H893" s="38"/>
      <c r="I893" s="38"/>
      <c r="K893" s="38"/>
    </row>
    <row r="894" spans="8:11" ht="12.75">
      <c r="H894" s="38"/>
      <c r="I894" s="38"/>
      <c r="K894" s="38"/>
    </row>
    <row r="895" spans="8:11" ht="12.75">
      <c r="H895" s="38"/>
      <c r="I895" s="38"/>
      <c r="K895" s="38"/>
    </row>
    <row r="896" spans="8:11" ht="12.75">
      <c r="H896" s="38"/>
      <c r="I896" s="38"/>
      <c r="K896" s="38"/>
    </row>
    <row r="897" spans="8:11" ht="12.75">
      <c r="H897" s="38"/>
      <c r="I897" s="38"/>
      <c r="K897" s="38"/>
    </row>
    <row r="898" spans="8:11" ht="12.75">
      <c r="H898" s="38"/>
      <c r="I898" s="38"/>
      <c r="K898" s="38"/>
    </row>
    <row r="899" spans="8:11" ht="12.75">
      <c r="H899" s="38"/>
      <c r="I899" s="38"/>
      <c r="K899" s="38"/>
    </row>
    <row r="900" spans="8:11" ht="12.75">
      <c r="H900" s="38"/>
      <c r="I900" s="38"/>
      <c r="K900" s="38"/>
    </row>
    <row r="901" spans="8:11" ht="12.75">
      <c r="H901" s="38"/>
      <c r="I901" s="38"/>
      <c r="K901" s="38"/>
    </row>
    <row r="902" spans="8:11" ht="12.75">
      <c r="H902" s="38"/>
      <c r="I902" s="38"/>
      <c r="K902" s="38"/>
    </row>
    <row r="903" spans="8:11" ht="12.75">
      <c r="H903" s="38"/>
      <c r="I903" s="38"/>
      <c r="K903" s="38"/>
    </row>
    <row r="904" spans="8:11" ht="12.75">
      <c r="H904" s="38"/>
      <c r="I904" s="38"/>
      <c r="K904" s="38"/>
    </row>
    <row r="905" spans="8:11" ht="12.75">
      <c r="H905" s="38"/>
      <c r="I905" s="38"/>
      <c r="K905" s="38"/>
    </row>
    <row r="906" spans="8:11" ht="12.75">
      <c r="H906" s="38"/>
      <c r="I906" s="38"/>
      <c r="K906" s="38"/>
    </row>
    <row r="907" spans="8:11" ht="12.75">
      <c r="H907" s="38"/>
      <c r="I907" s="38"/>
      <c r="K907" s="38"/>
    </row>
    <row r="908" spans="8:11" ht="12.75">
      <c r="H908" s="38"/>
      <c r="K908" s="38"/>
    </row>
    <row r="909" spans="8:11" ht="12.75">
      <c r="H909" s="38"/>
      <c r="K909" s="38"/>
    </row>
    <row r="910" spans="8:11" ht="12.75">
      <c r="H910" s="38"/>
      <c r="K910" s="38"/>
    </row>
    <row r="911" spans="8:11" ht="12.75">
      <c r="H911" s="38"/>
      <c r="K911" s="38"/>
    </row>
    <row r="912" spans="8:11" ht="12.75">
      <c r="H912" s="38"/>
      <c r="K912" s="38"/>
    </row>
    <row r="913" spans="8:11" ht="12.75">
      <c r="H913" s="38"/>
      <c r="K913" s="38"/>
    </row>
    <row r="914" spans="8:11" ht="12.75">
      <c r="H914" s="38"/>
      <c r="K914" s="38"/>
    </row>
    <row r="915" spans="8:11" ht="12.75">
      <c r="H915" s="38"/>
      <c r="K915" s="38"/>
    </row>
    <row r="916" spans="8:11" ht="12.75">
      <c r="H916" s="38"/>
      <c r="K916" s="38"/>
    </row>
    <row r="917" spans="8:11" ht="12.75">
      <c r="H917" s="38"/>
      <c r="K917" s="38"/>
    </row>
    <row r="918" spans="8:11" ht="12.75">
      <c r="H918" s="38"/>
      <c r="K918" s="38"/>
    </row>
    <row r="919" spans="8:11" ht="12.75">
      <c r="H919" s="38"/>
      <c r="K919" s="38"/>
    </row>
    <row r="920" spans="8:11" ht="12.75">
      <c r="H920" s="38"/>
      <c r="K920" s="38"/>
    </row>
    <row r="921" spans="8:11" ht="12.75">
      <c r="H921" s="38"/>
      <c r="K921" s="38"/>
    </row>
    <row r="922" spans="8:11" ht="12.75">
      <c r="H922" s="38"/>
      <c r="K922" s="38"/>
    </row>
    <row r="923" spans="8:11" ht="12.75">
      <c r="H923" s="38"/>
      <c r="K923" s="38"/>
    </row>
    <row r="924" spans="8:11" ht="12.75">
      <c r="H924" s="38"/>
      <c r="K924" s="38"/>
    </row>
    <row r="925" ht="12.75">
      <c r="H925" s="38"/>
    </row>
    <row r="926" ht="12.75">
      <c r="H926" s="38"/>
    </row>
    <row r="927" ht="12.75">
      <c r="H927" s="38"/>
    </row>
    <row r="928" ht="12.75">
      <c r="H928" s="38"/>
    </row>
    <row r="929" ht="12.75">
      <c r="H929" s="38"/>
    </row>
    <row r="930" ht="12.75">
      <c r="H930" s="38"/>
    </row>
    <row r="931" ht="12.75">
      <c r="H931" s="38"/>
    </row>
    <row r="932" ht="12.75">
      <c r="H932" s="38"/>
    </row>
    <row r="933" ht="12.75">
      <c r="H933" s="38"/>
    </row>
    <row r="934" ht="12.75">
      <c r="H934" s="38"/>
    </row>
    <row r="935" ht="12.75">
      <c r="H935" s="38"/>
    </row>
    <row r="936" ht="12.75">
      <c r="H936" s="38"/>
    </row>
    <row r="937" ht="12.75">
      <c r="H937" s="38"/>
    </row>
    <row r="938" ht="12.75">
      <c r="H938" s="38"/>
    </row>
    <row r="939" ht="12.75">
      <c r="H939" s="38"/>
    </row>
    <row r="940" ht="12.75">
      <c r="H940" s="38"/>
    </row>
    <row r="941" ht="12.75">
      <c r="H941" s="38"/>
    </row>
    <row r="942" ht="12.75">
      <c r="H942" s="38"/>
    </row>
    <row r="943" ht="12.75">
      <c r="H943" s="38"/>
    </row>
    <row r="944" ht="12.75">
      <c r="H944" s="38"/>
    </row>
    <row r="945" ht="12.75">
      <c r="H945" s="38"/>
    </row>
    <row r="946" ht="12.75">
      <c r="H946" s="38"/>
    </row>
    <row r="947" ht="12.75">
      <c r="H947" s="38"/>
    </row>
    <row r="948" ht="12.75">
      <c r="H948" s="38"/>
    </row>
    <row r="949" ht="12.75">
      <c r="H949" s="38"/>
    </row>
    <row r="950" ht="12.75">
      <c r="H950" s="38"/>
    </row>
    <row r="951" ht="12.75">
      <c r="H951" s="38"/>
    </row>
    <row r="952" ht="12.75">
      <c r="H952" s="38"/>
    </row>
    <row r="953" ht="12.75">
      <c r="H953" s="38"/>
    </row>
    <row r="954" ht="12.75">
      <c r="H954" s="38"/>
    </row>
    <row r="955" ht="12.75">
      <c r="H955" s="38"/>
    </row>
    <row r="956" ht="12.75">
      <c r="H956" s="38"/>
    </row>
    <row r="957" ht="12.75">
      <c r="H957" s="38"/>
    </row>
    <row r="958" ht="12.75">
      <c r="H958" s="38"/>
    </row>
    <row r="959" ht="12.75">
      <c r="H959" s="38"/>
    </row>
    <row r="960" ht="12.75">
      <c r="H960" s="38"/>
    </row>
    <row r="961" ht="12.75">
      <c r="H961" s="38"/>
    </row>
    <row r="962" ht="12.75">
      <c r="H962" s="38"/>
    </row>
    <row r="963" ht="12.75">
      <c r="H963" s="38"/>
    </row>
    <row r="964" ht="12.75">
      <c r="H964" s="38"/>
    </row>
    <row r="965" ht="12.75">
      <c r="H965" s="38"/>
    </row>
    <row r="966" ht="12.75">
      <c r="H966" s="38"/>
    </row>
    <row r="967" ht="12.75">
      <c r="H967" s="38"/>
    </row>
    <row r="968" ht="12.75">
      <c r="H968" s="38"/>
    </row>
    <row r="969" ht="12.75">
      <c r="H969" s="38"/>
    </row>
    <row r="970" ht="12.75">
      <c r="H970" s="38"/>
    </row>
    <row r="971" ht="12.75">
      <c r="H971" s="38"/>
    </row>
  </sheetData>
  <sheetProtection/>
  <mergeCells count="6">
    <mergeCell ref="A1:AD1"/>
    <mergeCell ref="A2:AD2"/>
    <mergeCell ref="A3:AD3"/>
    <mergeCell ref="W7:X7"/>
    <mergeCell ref="Z7:AA7"/>
    <mergeCell ref="T7:U7"/>
  </mergeCells>
  <printOptions horizontalCentered="1"/>
  <pageMargins left="0.17" right="0" top="0.29" bottom="0" header="0.15" footer="0"/>
  <pageSetup horizontalDpi="300" verticalDpi="300" orientation="landscape" scale="51" r:id="rId1"/>
  <rowBreaks count="4" manualBreakCount="4">
    <brk id="73" max="29" man="1"/>
    <brk id="148" max="29" man="1"/>
    <brk id="216" max="29" man="1"/>
    <brk id="29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2016-06-07T15:21:25Z</cp:lastPrinted>
  <dcterms:created xsi:type="dcterms:W3CDTF">1997-10-31T14:24:55Z</dcterms:created>
  <dcterms:modified xsi:type="dcterms:W3CDTF">2016-06-07T15:21:33Z</dcterms:modified>
  <cp:category/>
  <cp:version/>
  <cp:contentType/>
  <cp:contentStatus/>
</cp:coreProperties>
</file>