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540" windowWidth="15360" windowHeight="9015" activeTab="0"/>
  </bookViews>
  <sheets>
    <sheet name="Sheet1" sheetId="1" r:id="rId1"/>
  </sheets>
  <definedNames>
    <definedName name="_xlnm.Print_Area" localSheetId="0">'Sheet1'!$A$8:$M$276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<sst xmlns="http://schemas.openxmlformats.org/spreadsheetml/2006/main" count="256" uniqueCount="153">
  <si>
    <t>MAJOR, OPTION AND DEGREE</t>
  </si>
  <si>
    <t xml:space="preserve">   FRESHMEN</t>
  </si>
  <si>
    <t>SOPHOMORES</t>
  </si>
  <si>
    <t xml:space="preserve">    JUNIORS</t>
  </si>
  <si>
    <t xml:space="preserve">  SENIORS</t>
  </si>
  <si>
    <t xml:space="preserve">  OTHERS</t>
  </si>
  <si>
    <t xml:space="preserve">   TOTAL</t>
  </si>
  <si>
    <t>COLLEGE OF ARCHITECTURE</t>
  </si>
  <si>
    <t xml:space="preserve">   ARCHITECTURE</t>
  </si>
  <si>
    <t xml:space="preserve">           BA........................................</t>
  </si>
  <si>
    <t xml:space="preserve">           BArch...................................</t>
  </si>
  <si>
    <t>*</t>
  </si>
  <si>
    <t xml:space="preserve">         TOTAL</t>
  </si>
  <si>
    <t xml:space="preserve">   ANTHROPOLOGY</t>
  </si>
  <si>
    <t xml:space="preserve">           BFA......................................</t>
  </si>
  <si>
    <t xml:space="preserve">   BIOLOGY</t>
  </si>
  <si>
    <t xml:space="preserve">           BS........................................</t>
  </si>
  <si>
    <t xml:space="preserve">   CHEMISTRY</t>
  </si>
  <si>
    <t xml:space="preserve">   COMMUNICATION STUDIES</t>
  </si>
  <si>
    <t xml:space="preserve">   CRIMINAL JUSTICE</t>
  </si>
  <si>
    <t xml:space="preserve">   DANCE</t>
  </si>
  <si>
    <t xml:space="preserve">   DANCE EDUCATION</t>
  </si>
  <si>
    <t xml:space="preserve">   EARTH SCIENCES</t>
  </si>
  <si>
    <t xml:space="preserve">   ENGLISH</t>
  </si>
  <si>
    <t xml:space="preserve">   FRENCH</t>
  </si>
  <si>
    <t xml:space="preserve">   GEOGRAPHY</t>
  </si>
  <si>
    <t xml:space="preserve">   GEOLOGY</t>
  </si>
  <si>
    <t xml:space="preserve">   GERMAN</t>
  </si>
  <si>
    <t xml:space="preserve">   HISTORY</t>
  </si>
  <si>
    <t xml:space="preserve">   MATHEMATICS</t>
  </si>
  <si>
    <t xml:space="preserve">   MUSIC</t>
  </si>
  <si>
    <t xml:space="preserve">           BM........................................</t>
  </si>
  <si>
    <t xml:space="preserve">   MUSIC EDUCATION</t>
  </si>
  <si>
    <t xml:space="preserve">   PHILOSOPHY</t>
  </si>
  <si>
    <t xml:space="preserve">   PHYSICS</t>
  </si>
  <si>
    <t xml:space="preserve">   POLITICAL SCIENCE</t>
  </si>
  <si>
    <t xml:space="preserve">   PSYCHOLOGY</t>
  </si>
  <si>
    <t xml:space="preserve">   RELIGIOUS STUDIES</t>
  </si>
  <si>
    <t xml:space="preserve">           BSW.....................................</t>
  </si>
  <si>
    <t xml:space="preserve">   SOCIOLOGY</t>
  </si>
  <si>
    <t xml:space="preserve">   SPANISH</t>
  </si>
  <si>
    <t xml:space="preserve">   THEATER</t>
  </si>
  <si>
    <t xml:space="preserve">        TOTAL</t>
  </si>
  <si>
    <t xml:space="preserve">   ACCOUNTING</t>
  </si>
  <si>
    <t xml:space="preserve">           BSBA...................................</t>
  </si>
  <si>
    <t xml:space="preserve">   ECONOMICS</t>
  </si>
  <si>
    <t xml:space="preserve">   FINANCE </t>
  </si>
  <si>
    <t xml:space="preserve">   INTERNATIONAL BUSINESS</t>
  </si>
  <si>
    <t xml:space="preserve">   MANAGEMENT</t>
  </si>
  <si>
    <t xml:space="preserve">   MANAGEMENT INFORMATION SYSTEMS</t>
  </si>
  <si>
    <t xml:space="preserve">   MARKETING</t>
  </si>
  <si>
    <t xml:space="preserve">   PRE-BUSINESS ADMINISTRATION</t>
  </si>
  <si>
    <t>COLLEGE OF EDUCATION</t>
  </si>
  <si>
    <t xml:space="preserve">   CHILD &amp; FAMILY DEVELOPMENT</t>
  </si>
  <si>
    <t xml:space="preserve">   ELEMENTARY EDUCATION</t>
  </si>
  <si>
    <t xml:space="preserve">   MIDDLE GRADES EDUCATION</t>
  </si>
  <si>
    <t xml:space="preserve">   PRE-ELEMENTARY EDUCATION</t>
  </si>
  <si>
    <t xml:space="preserve">   PRE-MIDDLE GRADES EDUCATION</t>
  </si>
  <si>
    <t xml:space="preserve">   PRE-SPECIAL EDUCATION</t>
  </si>
  <si>
    <t xml:space="preserve">   SPECIAL EDUCATION</t>
  </si>
  <si>
    <t>COLLEGE OF ENGINEERING</t>
  </si>
  <si>
    <t xml:space="preserve">   COMPUTER SCIENCE</t>
  </si>
  <si>
    <t xml:space="preserve">           BSE......................................</t>
  </si>
  <si>
    <t xml:space="preserve">   ENGINEERING</t>
  </si>
  <si>
    <t xml:space="preserve">        CIVIL ENGINEERING</t>
  </si>
  <si>
    <t xml:space="preserve">           BSCE....................................</t>
  </si>
  <si>
    <t xml:space="preserve">        ELECTRICAL ENGINEERING</t>
  </si>
  <si>
    <t xml:space="preserve">           BSEE....................................</t>
  </si>
  <si>
    <t xml:space="preserve">           BSME....................................</t>
  </si>
  <si>
    <t xml:space="preserve">   ENGINEERING TECHNOLOGY</t>
  </si>
  <si>
    <t xml:space="preserve">        CIVIL</t>
  </si>
  <si>
    <t xml:space="preserve">           BSET....................................</t>
  </si>
  <si>
    <t xml:space="preserve">        ELECTRICAL</t>
  </si>
  <si>
    <t xml:space="preserve">        MECHANICAL</t>
  </si>
  <si>
    <t xml:space="preserve">   NURSING</t>
  </si>
  <si>
    <t xml:space="preserve">           BSN......................................</t>
  </si>
  <si>
    <t xml:space="preserve">   PRE-NURSING FRESHMAN</t>
  </si>
  <si>
    <t xml:space="preserve">   PRE-NURSING TRANSFER</t>
  </si>
  <si>
    <t>UNDESIGNATED</t>
  </si>
  <si>
    <t>GRAND TOTAL</t>
  </si>
  <si>
    <t xml:space="preserve">   THEATER EDUCATION</t>
  </si>
  <si>
    <t xml:space="preserve">   INDUSTRIAL &amp; OPERATIONS MANAGEMENT</t>
  </si>
  <si>
    <t xml:space="preserve">        COMPUTER ENGINEERING</t>
  </si>
  <si>
    <t xml:space="preserve">        FIRE SAFETY</t>
  </si>
  <si>
    <t>Source:  Computerized data from Institutional Research Office files.</t>
  </si>
  <si>
    <t xml:space="preserve">   INTERNATIONAL STUDIES</t>
  </si>
  <si>
    <t xml:space="preserve">   PRE-ACCOUNTING</t>
  </si>
  <si>
    <t xml:space="preserve">   PRE-ECONOMICS</t>
  </si>
  <si>
    <t xml:space="preserve">COLLEGE OF BUSINESS ADMINISTRATION  </t>
  </si>
  <si>
    <t xml:space="preserve">   MUSIC PERFORMANCE</t>
  </si>
  <si>
    <t>COLLEGE OF HEALTH &amp; HUMAN SERVICES</t>
  </si>
  <si>
    <t xml:space="preserve">    ATHLETIC TRAINING </t>
  </si>
  <si>
    <t>School of Nursing</t>
  </si>
  <si>
    <t xml:space="preserve">          TOTAL</t>
  </si>
  <si>
    <t xml:space="preserve">   PRE-ART</t>
  </si>
  <si>
    <t xml:space="preserve">    PRE-KINESIOLOGY</t>
  </si>
  <si>
    <t xml:space="preserve">   PRE-COMMUNICATION STUDIES</t>
  </si>
  <si>
    <t xml:space="preserve">   ART</t>
  </si>
  <si>
    <t xml:space="preserve">   LATIN-AMERICAN STUDIES</t>
  </si>
  <si>
    <t xml:space="preserve">   METEOROLOGY</t>
  </si>
  <si>
    <t xml:space="preserve">   NURSING - PATHWAYS PROGRAM</t>
  </si>
  <si>
    <t xml:space="preserve"> </t>
  </si>
  <si>
    <t xml:space="preserve">        MECHANICAL EGR &amp; EGR SCIENCE</t>
  </si>
  <si>
    <t xml:space="preserve">   SOFTWARE &amp; INFO SYSTEMS</t>
  </si>
  <si>
    <t>UNDERGRADUATE DEGREE CREDIT HEADCOUNT ENROLLMENT</t>
  </si>
  <si>
    <t>TABLE III-4</t>
  </si>
  <si>
    <t xml:space="preserve">  ART HISTORY</t>
  </si>
  <si>
    <t xml:space="preserve">   PRE-BIOLOGY</t>
  </si>
  <si>
    <t xml:space="preserve">           BSCPE..................................</t>
  </si>
  <si>
    <t xml:space="preserve">        CONSTRUCTION MANAGEMENT</t>
  </si>
  <si>
    <t xml:space="preserve">        ENGINEERING TECH - UNDESIGNATED</t>
  </si>
  <si>
    <t xml:space="preserve">        ENGINEERING - UNDESIGNATED......</t>
  </si>
  <si>
    <t xml:space="preserve">    EXERCISE SCIENCE</t>
  </si>
  <si>
    <t>COLLEGE OF COMPUTING AND  INFORMATICS</t>
  </si>
  <si>
    <t xml:space="preserve">   AFRICANA STUDIES</t>
  </si>
  <si>
    <t xml:space="preserve">   MATHEMATICS for BUSINESS</t>
  </si>
  <si>
    <t xml:space="preserve">   PRE-CRIMINAL JUSTICE</t>
  </si>
  <si>
    <t xml:space="preserve">           BSCM..………………………….</t>
  </si>
  <si>
    <t xml:space="preserve">   PRE-NURSING PATHWAYS</t>
  </si>
  <si>
    <t xml:space="preserve">    PRE-PUBLIC HEALTH</t>
  </si>
  <si>
    <t xml:space="preserve">    SOCIAL WORK</t>
  </si>
  <si>
    <t xml:space="preserve">    SOCIAL WORK LOWER DIVISION</t>
  </si>
  <si>
    <t xml:space="preserve">           BSPH....................................</t>
  </si>
  <si>
    <t xml:space="preserve">    PUBLIC HEALTH…………………….</t>
  </si>
  <si>
    <t xml:space="preserve">    RESPIRATORY THERAPY…………</t>
  </si>
  <si>
    <t xml:space="preserve">           BSRT....................................</t>
  </si>
  <si>
    <t xml:space="preserve">        English Language Training Institute.…</t>
  </si>
  <si>
    <t xml:space="preserve">        Pending Architecture………………..…</t>
  </si>
  <si>
    <t xml:space="preserve">        Undesignated...................................</t>
  </si>
  <si>
    <t>*These students are fifth-year students and already hold the B.A. in Architechure.</t>
  </si>
  <si>
    <t>UNIVERSITY COLLEGE</t>
  </si>
  <si>
    <t xml:space="preserve">           BA......................................</t>
  </si>
  <si>
    <t xml:space="preserve">   PRE-CHILD AND FAMILY DEVELOPMENT</t>
  </si>
  <si>
    <t xml:space="preserve">                  SUBTOTAL</t>
  </si>
  <si>
    <t xml:space="preserve">        SYSTEMS ENGINEERING</t>
  </si>
  <si>
    <t xml:space="preserve">           BSSE....................................</t>
  </si>
  <si>
    <t>COLLEGE OF LIBERAL ARTS &amp; SCIENCES</t>
  </si>
  <si>
    <t xml:space="preserve">   Certificate in Computer Programming</t>
  </si>
  <si>
    <t xml:space="preserve">           UCER</t>
  </si>
  <si>
    <t xml:space="preserve">   JAPANESE</t>
  </si>
  <si>
    <t xml:space="preserve">   SPECIAL EDUCATION - DUAL PROGRAM</t>
  </si>
  <si>
    <t xml:space="preserve">  OPERATION &amp; SUPPLY CHAIN MANAGEMENT</t>
  </si>
  <si>
    <t xml:space="preserve">   BUSINESS ENTRPRENUER</t>
  </si>
  <si>
    <t xml:space="preserve">   INTERNATIONAL PUBLIC RELATIONS</t>
  </si>
  <si>
    <t xml:space="preserve">           UCER……………………………</t>
  </si>
  <si>
    <t xml:space="preserve">   LANGUAGE TRANSLATION</t>
  </si>
  <si>
    <t xml:space="preserve">           UCER.………………………….</t>
  </si>
  <si>
    <t xml:space="preserve">    NEURODIAGNOSTIC &amp; SLEEP SCIENCE</t>
  </si>
  <si>
    <t xml:space="preserve">   ENVIRONMENTAL STUDIES</t>
  </si>
  <si>
    <t xml:space="preserve">   EARTH &amp; ENVIRONMENTAL SCIENCES</t>
  </si>
  <si>
    <t xml:space="preserve">        Health Professions</t>
  </si>
  <si>
    <t xml:space="preserve">        University College</t>
  </si>
  <si>
    <t>BY MAJOR, OPTION AND DEGREE FOR EACH COLLEGE FOR SPRING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</si>
</sst>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7" fillId="0" borderId="0" xfId="44" applyNumberFormat="1" applyFont="1" applyFill="1" applyAlignment="1">
      <alignment/>
    </xf>
    <xf numFmtId="0" fontId="7" fillId="0" borderId="0" xfId="0" applyFont="1" applyFill="1" applyAlignment="1">
      <alignment/>
    </xf>
    <xf numFmtId="3" fontId="0" fillId="0" borderId="0" xfId="44" applyNumberFormat="1" applyFont="1" applyFill="1" applyAlignment="1">
      <alignment/>
    </xf>
    <xf numFmtId="0" fontId="1" fillId="0" borderId="0" xfId="0" applyFont="1" applyFill="1" applyAlignment="1">
      <alignment/>
    </xf>
    <xf numFmtId="3" fontId="2" fillId="0" borderId="0" xfId="44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2" fillId="0" borderId="0" xfId="44" applyNumberFormat="1" applyFont="1" applyFill="1" applyAlignment="1">
      <alignment horizontal="right"/>
    </xf>
    <xf numFmtId="3" fontId="0" fillId="0" borderId="0" xfId="44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1" fillId="0" borderId="0" xfId="44" applyNumberFormat="1" applyFont="1" applyFill="1" applyAlignment="1">
      <alignment horizontal="right"/>
    </xf>
    <xf numFmtId="3" fontId="8" fillId="0" borderId="0" xfId="44" applyNumberFormat="1" applyFont="1" applyFill="1" applyAlignment="1">
      <alignment horizontal="right"/>
    </xf>
    <xf numFmtId="3" fontId="8" fillId="0" borderId="0" xfId="44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3" fontId="10" fillId="0" borderId="0" xfId="44" applyNumberFormat="1" applyFont="1" applyFill="1" applyAlignment="1">
      <alignment/>
    </xf>
    <xf numFmtId="0" fontId="10" fillId="0" borderId="0" xfId="0" applyFont="1" applyFill="1" applyAlignment="1">
      <alignment/>
    </xf>
    <xf numFmtId="3" fontId="0" fillId="0" borderId="0" xfId="44" applyNumberFormat="1" applyFont="1" applyFill="1" applyAlignment="1">
      <alignment/>
    </xf>
    <xf numFmtId="3" fontId="9" fillId="0" borderId="0" xfId="44" applyNumberFormat="1" applyFont="1" applyFill="1" applyAlignment="1">
      <alignment/>
    </xf>
    <xf numFmtId="0" fontId="4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44" applyNumberFormat="1" applyFont="1" applyFill="1" applyAlignment="1">
      <alignment/>
    </xf>
    <xf numFmtId="3" fontId="1" fillId="0" borderId="0" xfId="44" applyNumberFormat="1" applyFont="1" applyFill="1" applyAlignment="1">
      <alignment/>
    </xf>
    <xf numFmtId="0" fontId="4" fillId="0" borderId="0" xfId="44" applyNumberFormat="1" applyFont="1" applyFill="1" applyAlignment="1">
      <alignment/>
    </xf>
    <xf numFmtId="3" fontId="0" fillId="0" borderId="0" xfId="44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4" fillId="0" borderId="0" xfId="44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3.28125" style="2" customWidth="1"/>
    <col min="2" max="2" width="11.421875" style="2" customWidth="1"/>
    <col min="3" max="3" width="2.00390625" style="2" customWidth="1"/>
    <col min="4" max="4" width="14.28125" style="2" customWidth="1"/>
    <col min="5" max="5" width="2.00390625" style="2" customWidth="1"/>
    <col min="6" max="6" width="12.57421875" style="2" customWidth="1"/>
    <col min="7" max="7" width="4.57421875" style="2" customWidth="1"/>
    <col min="8" max="8" width="11.140625" style="2" customWidth="1"/>
    <col min="9" max="9" width="4.140625" style="2" customWidth="1"/>
    <col min="10" max="10" width="9.140625" style="2" customWidth="1"/>
    <col min="11" max="11" width="5.28125" style="2" customWidth="1"/>
    <col min="12" max="12" width="8.28125" style="2" customWidth="1"/>
    <col min="13" max="13" width="1.421875" style="2" customWidth="1"/>
    <col min="14" max="16384" width="9.140625" style="2" customWidth="1"/>
  </cols>
  <sheetData>
    <row r="1" spans="1:13" ht="12.75">
      <c r="A1" s="36" t="s">
        <v>104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12.75">
      <c r="A2" s="36" t="s">
        <v>152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2.75">
      <c r="A3" s="36" t="s">
        <v>105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3" ht="15">
      <c r="B4" s="7"/>
      <c r="C4" s="1"/>
      <c r="D4" s="7"/>
      <c r="E4" s="1"/>
      <c r="F4" s="7"/>
      <c r="G4" s="1"/>
      <c r="H4" s="7"/>
      <c r="I4" s="1"/>
      <c r="J4" s="7"/>
      <c r="K4" s="1"/>
      <c r="L4" s="7"/>
      <c r="M4" s="1"/>
    </row>
    <row r="5" spans="1:13" ht="15">
      <c r="A5" s="1"/>
      <c r="B5" s="7"/>
      <c r="C5" s="1"/>
      <c r="D5" s="7"/>
      <c r="E5" s="1"/>
      <c r="F5" s="7"/>
      <c r="G5" s="1"/>
      <c r="H5" s="7"/>
      <c r="I5" s="1"/>
      <c r="J5" s="7"/>
      <c r="K5" s="1"/>
      <c r="L5" s="7"/>
      <c r="M5" s="1"/>
    </row>
    <row r="6" spans="1:13" ht="15.75">
      <c r="A6" s="6" t="s">
        <v>0</v>
      </c>
      <c r="B6" s="8" t="s">
        <v>1</v>
      </c>
      <c r="C6" s="9"/>
      <c r="D6" s="8" t="s">
        <v>2</v>
      </c>
      <c r="E6" s="8"/>
      <c r="F6" s="8" t="s">
        <v>3</v>
      </c>
      <c r="G6" s="8"/>
      <c r="H6" s="8" t="s">
        <v>4</v>
      </c>
      <c r="I6" s="8"/>
      <c r="J6" s="8" t="s">
        <v>5</v>
      </c>
      <c r="K6" s="8"/>
      <c r="L6" s="8" t="s">
        <v>6</v>
      </c>
      <c r="M6" s="6"/>
    </row>
    <row r="7" spans="1:13" ht="15">
      <c r="A7" s="1"/>
      <c r="B7" s="7"/>
      <c r="C7" s="1"/>
      <c r="D7" s="7"/>
      <c r="E7" s="1"/>
      <c r="F7" s="7"/>
      <c r="G7" s="1"/>
      <c r="H7" s="7"/>
      <c r="I7" s="1"/>
      <c r="J7" s="7"/>
      <c r="K7" s="1"/>
      <c r="L7" s="7"/>
      <c r="M7" s="1"/>
    </row>
    <row r="8" spans="1:13" ht="15">
      <c r="A8" s="6" t="s">
        <v>7</v>
      </c>
      <c r="B8" s="10"/>
      <c r="C8" s="6"/>
      <c r="D8" s="7"/>
      <c r="E8" s="6"/>
      <c r="F8" s="7"/>
      <c r="G8" s="6"/>
      <c r="H8" s="7"/>
      <c r="I8" s="6"/>
      <c r="J8" s="7"/>
      <c r="K8" s="6"/>
      <c r="L8" s="7"/>
      <c r="M8" s="6"/>
    </row>
    <row r="9" spans="1:13" ht="15">
      <c r="A9" s="1" t="s">
        <v>8</v>
      </c>
      <c r="B9" s="10"/>
      <c r="C9" s="1"/>
      <c r="D9" s="7"/>
      <c r="E9" s="1"/>
      <c r="F9" s="7"/>
      <c r="G9" s="1"/>
      <c r="H9" s="7"/>
      <c r="I9" s="1"/>
      <c r="J9" s="7"/>
      <c r="K9" s="1"/>
      <c r="L9" s="7"/>
      <c r="M9" s="1"/>
    </row>
    <row r="10" spans="1:13" ht="12.75">
      <c r="A10" s="1" t="s">
        <v>9</v>
      </c>
      <c r="B10" s="11">
        <v>34</v>
      </c>
      <c r="C10" s="1"/>
      <c r="D10" s="5">
        <v>38</v>
      </c>
      <c r="E10" s="1"/>
      <c r="F10" s="5">
        <v>52</v>
      </c>
      <c r="G10" s="1"/>
      <c r="H10" s="5">
        <v>62</v>
      </c>
      <c r="I10" s="1"/>
      <c r="J10" s="5">
        <v>0</v>
      </c>
      <c r="K10" s="1"/>
      <c r="L10" s="5">
        <f>+SUM(B10:J10)</f>
        <v>186</v>
      </c>
      <c r="M10" s="1"/>
    </row>
    <row r="11" spans="1:13" ht="12.75">
      <c r="A11" s="1" t="s">
        <v>10</v>
      </c>
      <c r="B11" s="11">
        <v>0</v>
      </c>
      <c r="C11" s="1"/>
      <c r="D11" s="5">
        <v>0</v>
      </c>
      <c r="E11" s="1"/>
      <c r="F11" s="5">
        <v>0</v>
      </c>
      <c r="G11" s="1"/>
      <c r="H11" s="5">
        <v>24</v>
      </c>
      <c r="I11" s="1"/>
      <c r="J11" s="5">
        <v>0</v>
      </c>
      <c r="K11" s="1"/>
      <c r="L11" s="5">
        <f>+SUM(B11:J11)</f>
        <v>24</v>
      </c>
      <c r="M11" s="1" t="s">
        <v>11</v>
      </c>
    </row>
    <row r="12" spans="1:13" ht="12.75">
      <c r="A12" s="1" t="s">
        <v>97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1"/>
    </row>
    <row r="13" spans="1:12" s="1" customFormat="1" ht="12.75">
      <c r="A13" s="1" t="s">
        <v>9</v>
      </c>
      <c r="B13" s="5">
        <v>16</v>
      </c>
      <c r="D13" s="5">
        <v>37</v>
      </c>
      <c r="F13" s="5">
        <v>53</v>
      </c>
      <c r="H13" s="5">
        <v>38</v>
      </c>
      <c r="J13" s="5">
        <v>0</v>
      </c>
      <c r="L13" s="5">
        <f>+SUM(B13:J13)</f>
        <v>144</v>
      </c>
    </row>
    <row r="14" spans="1:12" s="1" customFormat="1" ht="12.75">
      <c r="A14" s="1" t="s">
        <v>14</v>
      </c>
      <c r="B14" s="5">
        <v>0</v>
      </c>
      <c r="D14" s="5">
        <v>8</v>
      </c>
      <c r="F14" s="5">
        <v>23</v>
      </c>
      <c r="H14" s="5">
        <v>85</v>
      </c>
      <c r="J14" s="5">
        <v>0</v>
      </c>
      <c r="L14" s="5">
        <f>+SUM(B14:J14)</f>
        <v>116</v>
      </c>
    </row>
    <row r="15" spans="1:13" ht="12.75">
      <c r="A15" s="19" t="s">
        <v>106</v>
      </c>
      <c r="B15" s="20"/>
      <c r="C15" s="21"/>
      <c r="D15" s="20"/>
      <c r="E15" s="21"/>
      <c r="F15" s="20"/>
      <c r="G15" s="21"/>
      <c r="H15" s="20"/>
      <c r="I15" s="21"/>
      <c r="J15" s="20"/>
      <c r="K15" s="21"/>
      <c r="L15" s="20"/>
      <c r="M15" s="1"/>
    </row>
    <row r="16" spans="1:12" s="19" customFormat="1" ht="12.75">
      <c r="A16" s="19" t="s">
        <v>9</v>
      </c>
      <c r="B16" s="22">
        <v>1</v>
      </c>
      <c r="D16" s="22">
        <v>8</v>
      </c>
      <c r="F16" s="22">
        <v>12</v>
      </c>
      <c r="H16" s="22">
        <v>11</v>
      </c>
      <c r="J16" s="22">
        <v>0</v>
      </c>
      <c r="L16" s="5">
        <f>+SUM(B16:J16)</f>
        <v>32</v>
      </c>
    </row>
    <row r="17" spans="1:12" s="19" customFormat="1" ht="12.75">
      <c r="A17" s="19" t="s">
        <v>94</v>
      </c>
      <c r="B17" s="22"/>
      <c r="D17" s="22"/>
      <c r="F17" s="22"/>
      <c r="H17" s="22"/>
      <c r="J17" s="22"/>
      <c r="L17" s="22"/>
    </row>
    <row r="18" spans="1:12" s="19" customFormat="1" ht="12.75">
      <c r="A18" s="19" t="s">
        <v>9</v>
      </c>
      <c r="B18" s="22">
        <v>0</v>
      </c>
      <c r="D18" s="22">
        <v>0</v>
      </c>
      <c r="F18" s="22">
        <v>0</v>
      </c>
      <c r="H18" s="22">
        <v>0</v>
      </c>
      <c r="J18" s="22">
        <v>0</v>
      </c>
      <c r="L18" s="5">
        <f>+SUM(B18:J18)</f>
        <v>0</v>
      </c>
    </row>
    <row r="19" spans="1:13" ht="12.75">
      <c r="A19" s="1" t="s">
        <v>20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1"/>
    </row>
    <row r="20" spans="1:13" ht="12.75">
      <c r="A20" s="1" t="s">
        <v>9</v>
      </c>
      <c r="B20" s="5">
        <v>6</v>
      </c>
      <c r="C20" s="1"/>
      <c r="D20" s="5">
        <v>22</v>
      </c>
      <c r="E20" s="1"/>
      <c r="F20" s="5">
        <v>13</v>
      </c>
      <c r="G20" s="1"/>
      <c r="H20" s="5">
        <v>26</v>
      </c>
      <c r="I20" s="1"/>
      <c r="J20" s="5">
        <v>0</v>
      </c>
      <c r="K20" s="1"/>
      <c r="L20" s="5">
        <f>+SUM(B20:J20)</f>
        <v>67</v>
      </c>
      <c r="M20" s="1"/>
    </row>
    <row r="21" spans="1:13" ht="12.75">
      <c r="A21" s="1" t="s">
        <v>21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1"/>
    </row>
    <row r="22" spans="1:12" s="1" customFormat="1" ht="12.75">
      <c r="A22" s="1" t="s">
        <v>9</v>
      </c>
      <c r="B22" s="5">
        <v>0</v>
      </c>
      <c r="D22" s="5">
        <v>0</v>
      </c>
      <c r="F22" s="5">
        <v>0</v>
      </c>
      <c r="H22" s="5">
        <v>4</v>
      </c>
      <c r="J22" s="5">
        <v>0</v>
      </c>
      <c r="L22" s="5">
        <f>+SUM(B22:J22)</f>
        <v>4</v>
      </c>
    </row>
    <row r="23" spans="1:12" s="1" customFormat="1" ht="12.75">
      <c r="A23" s="1" t="s">
        <v>30</v>
      </c>
      <c r="B23" s="5"/>
      <c r="D23" s="5"/>
      <c r="F23" s="5"/>
      <c r="H23" s="5"/>
      <c r="J23" s="5"/>
      <c r="L23" s="5"/>
    </row>
    <row r="24" spans="1:12" s="1" customFormat="1" ht="12.75">
      <c r="A24" s="1" t="s">
        <v>9</v>
      </c>
      <c r="B24" s="5">
        <v>4</v>
      </c>
      <c r="D24" s="5">
        <v>4</v>
      </c>
      <c r="F24" s="5">
        <v>1</v>
      </c>
      <c r="H24" s="5">
        <v>9</v>
      </c>
      <c r="J24" s="5">
        <v>0</v>
      </c>
      <c r="L24" s="5">
        <f>+SUM(B24:J24)</f>
        <v>18</v>
      </c>
    </row>
    <row r="25" spans="1:12" s="1" customFormat="1" ht="12.75">
      <c r="A25" s="19" t="s">
        <v>31</v>
      </c>
      <c r="B25" s="5">
        <v>18</v>
      </c>
      <c r="D25" s="5">
        <v>14</v>
      </c>
      <c r="F25" s="5">
        <v>11</v>
      </c>
      <c r="H25" s="5">
        <v>7</v>
      </c>
      <c r="J25" s="5">
        <v>0</v>
      </c>
      <c r="L25" s="5">
        <f>+SUM(B25:J25)</f>
        <v>50</v>
      </c>
    </row>
    <row r="26" spans="1:12" s="12" customFormat="1" ht="12.75">
      <c r="A26" s="1" t="s">
        <v>32</v>
      </c>
      <c r="B26" s="29"/>
      <c r="C26" s="17"/>
      <c r="D26" s="29"/>
      <c r="E26" s="17"/>
      <c r="F26" s="29"/>
      <c r="G26" s="17"/>
      <c r="H26" s="29"/>
      <c r="I26" s="17"/>
      <c r="J26" s="29"/>
      <c r="K26" s="17"/>
      <c r="L26" s="29"/>
    </row>
    <row r="27" spans="1:12" s="12" customFormat="1" ht="12.75">
      <c r="A27" s="12" t="s">
        <v>31</v>
      </c>
      <c r="B27" s="30">
        <v>0</v>
      </c>
      <c r="C27" s="30"/>
      <c r="D27" s="30">
        <v>0</v>
      </c>
      <c r="E27" s="30"/>
      <c r="F27" s="30">
        <v>1</v>
      </c>
      <c r="G27" s="30"/>
      <c r="H27" s="30">
        <v>7</v>
      </c>
      <c r="I27" s="30"/>
      <c r="J27" s="30">
        <v>0</v>
      </c>
      <c r="K27" s="30"/>
      <c r="L27" s="5">
        <f>+SUM(B27:J27)</f>
        <v>8</v>
      </c>
    </row>
    <row r="28" spans="1:12" s="12" customFormat="1" ht="12.75">
      <c r="A28" s="12" t="s">
        <v>89</v>
      </c>
      <c r="B28" s="29"/>
      <c r="C28" s="17"/>
      <c r="D28" s="29"/>
      <c r="E28" s="17"/>
      <c r="F28" s="29"/>
      <c r="G28" s="17"/>
      <c r="H28" s="29"/>
      <c r="I28" s="17"/>
      <c r="J28" s="29"/>
      <c r="K28" s="17"/>
      <c r="L28" s="29"/>
    </row>
    <row r="29" spans="1:12" s="12" customFormat="1" ht="12.75">
      <c r="A29" s="12" t="s">
        <v>31</v>
      </c>
      <c r="B29" s="30">
        <v>0</v>
      </c>
      <c r="C29" s="30"/>
      <c r="D29" s="30">
        <v>0</v>
      </c>
      <c r="E29" s="30"/>
      <c r="F29" s="30">
        <v>2</v>
      </c>
      <c r="G29" s="30"/>
      <c r="H29" s="30">
        <v>8</v>
      </c>
      <c r="I29" s="30"/>
      <c r="J29" s="30">
        <v>0</v>
      </c>
      <c r="K29" s="30"/>
      <c r="L29" s="5">
        <f>+SUM(B29:J29)</f>
        <v>10</v>
      </c>
    </row>
    <row r="30" spans="1:12" s="12" customFormat="1" ht="12.75">
      <c r="A30" s="12" t="s">
        <v>41</v>
      </c>
      <c r="B30" s="30"/>
      <c r="D30" s="30"/>
      <c r="F30" s="30"/>
      <c r="H30" s="30"/>
      <c r="J30" s="30"/>
      <c r="L30" s="30"/>
    </row>
    <row r="31" spans="1:12" s="12" customFormat="1" ht="12.75">
      <c r="A31" s="12" t="s">
        <v>9</v>
      </c>
      <c r="B31" s="30">
        <v>10</v>
      </c>
      <c r="D31" s="30">
        <v>16</v>
      </c>
      <c r="F31" s="30">
        <v>33</v>
      </c>
      <c r="H31" s="30">
        <v>17</v>
      </c>
      <c r="J31" s="30">
        <v>0</v>
      </c>
      <c r="L31" s="5">
        <f>+SUM(B31:J31)</f>
        <v>76</v>
      </c>
    </row>
    <row r="32" spans="1:12" s="12" customFormat="1" ht="12.75">
      <c r="A32" s="12" t="s">
        <v>80</v>
      </c>
      <c r="B32" s="30"/>
      <c r="D32" s="30"/>
      <c r="F32" s="30"/>
      <c r="H32" s="30"/>
      <c r="J32" s="30"/>
      <c r="L32" s="30"/>
    </row>
    <row r="33" spans="1:12" s="12" customFormat="1" ht="12.75">
      <c r="A33" s="12" t="s">
        <v>9</v>
      </c>
      <c r="B33" s="30">
        <v>0</v>
      </c>
      <c r="D33" s="30">
        <v>0</v>
      </c>
      <c r="F33" s="30">
        <v>1</v>
      </c>
      <c r="H33" s="30">
        <v>2</v>
      </c>
      <c r="J33" s="30">
        <v>0</v>
      </c>
      <c r="L33" s="5">
        <f>+SUM(B33:J33)</f>
        <v>3</v>
      </c>
    </row>
    <row r="34" spans="1:13" ht="12.75">
      <c r="A34" s="1"/>
      <c r="B34" s="11"/>
      <c r="C34" s="1"/>
      <c r="D34" s="5"/>
      <c r="E34" s="1"/>
      <c r="F34" s="5"/>
      <c r="G34" s="1"/>
      <c r="H34" s="5"/>
      <c r="I34" s="1"/>
      <c r="J34" s="5"/>
      <c r="K34" s="1"/>
      <c r="L34" s="5"/>
      <c r="M34" s="1"/>
    </row>
    <row r="35" spans="1:13" ht="12.75">
      <c r="A35" s="6" t="s">
        <v>12</v>
      </c>
      <c r="B35" s="13">
        <f>SUM(B10:B33)</f>
        <v>89</v>
      </c>
      <c r="C35" s="6"/>
      <c r="D35" s="13">
        <f>SUM(D10:D33)</f>
        <v>147</v>
      </c>
      <c r="E35" s="6"/>
      <c r="F35" s="13">
        <f>SUM(F10:F33)</f>
        <v>202</v>
      </c>
      <c r="G35" s="6"/>
      <c r="H35" s="13">
        <f>SUM(H10:H33)</f>
        <v>300</v>
      </c>
      <c r="I35" s="6"/>
      <c r="J35" s="13">
        <f>SUM(J10:J33)</f>
        <v>0</v>
      </c>
      <c r="K35" s="6"/>
      <c r="L35" s="13">
        <f>SUM(L10:L33)</f>
        <v>738</v>
      </c>
      <c r="M35" s="6"/>
    </row>
    <row r="36" spans="1:13" ht="15">
      <c r="A36" s="1"/>
      <c r="B36" s="14"/>
      <c r="C36" s="4"/>
      <c r="D36" s="15"/>
      <c r="E36" s="4"/>
      <c r="F36" s="15"/>
      <c r="G36" s="4"/>
      <c r="H36" s="15"/>
      <c r="I36" s="4"/>
      <c r="J36" s="15"/>
      <c r="K36" s="4"/>
      <c r="L36" s="15"/>
      <c r="M36" s="1"/>
    </row>
    <row r="37" spans="1:13" ht="15">
      <c r="A37" s="6" t="s">
        <v>136</v>
      </c>
      <c r="B37" s="15"/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6"/>
    </row>
    <row r="38" spans="1:13" ht="12.75">
      <c r="A38" s="1" t="s">
        <v>114</v>
      </c>
      <c r="K38" s="4"/>
      <c r="L38" s="3"/>
      <c r="M38" s="1"/>
    </row>
    <row r="39" spans="1:12" s="1" customFormat="1" ht="12.75">
      <c r="A39" s="1" t="s">
        <v>9</v>
      </c>
      <c r="B39" s="5">
        <v>0</v>
      </c>
      <c r="C39" s="4"/>
      <c r="D39" s="5">
        <v>5</v>
      </c>
      <c r="F39" s="5">
        <v>11</v>
      </c>
      <c r="H39" s="5">
        <v>26</v>
      </c>
      <c r="J39" s="5">
        <v>0</v>
      </c>
      <c r="L39" s="5">
        <f>+SUM(B39:J39)</f>
        <v>42</v>
      </c>
    </row>
    <row r="40" spans="1:13" ht="12.75">
      <c r="A40" s="1" t="s">
        <v>13</v>
      </c>
      <c r="B40" s="3"/>
      <c r="C40" s="4"/>
      <c r="D40" s="3"/>
      <c r="E40" s="4"/>
      <c r="F40" s="3"/>
      <c r="G40" s="4"/>
      <c r="H40" s="3"/>
      <c r="I40" s="4"/>
      <c r="J40" s="3"/>
      <c r="K40" s="4"/>
      <c r="L40" s="3"/>
      <c r="M40" s="1"/>
    </row>
    <row r="41" spans="1:12" s="1" customFormat="1" ht="12.75">
      <c r="A41" s="1" t="s">
        <v>9</v>
      </c>
      <c r="B41" s="5">
        <v>4</v>
      </c>
      <c r="D41" s="5">
        <v>17</v>
      </c>
      <c r="F41" s="5">
        <v>27</v>
      </c>
      <c r="H41" s="5">
        <v>37</v>
      </c>
      <c r="J41" s="5">
        <v>0</v>
      </c>
      <c r="L41" s="5">
        <f>+SUM(B41:J41)</f>
        <v>85</v>
      </c>
    </row>
    <row r="42" spans="1:13" ht="12.75">
      <c r="A42" s="1" t="s">
        <v>15</v>
      </c>
      <c r="B42" s="3"/>
      <c r="C42" s="4"/>
      <c r="D42" s="3"/>
      <c r="E42" s="4"/>
      <c r="F42" s="3"/>
      <c r="G42" s="4"/>
      <c r="H42" s="3"/>
      <c r="I42" s="4"/>
      <c r="J42" s="3"/>
      <c r="K42" s="4"/>
      <c r="L42" s="3"/>
      <c r="M42" s="1"/>
    </row>
    <row r="43" spans="1:12" s="1" customFormat="1" ht="12.75">
      <c r="A43" s="1" t="s">
        <v>9</v>
      </c>
      <c r="B43" s="5">
        <v>0</v>
      </c>
      <c r="D43" s="5">
        <v>21</v>
      </c>
      <c r="F43" s="5">
        <v>50</v>
      </c>
      <c r="H43" s="5">
        <v>74</v>
      </c>
      <c r="J43" s="5">
        <v>0</v>
      </c>
      <c r="L43" s="5">
        <f>+SUM(B43:J43)</f>
        <v>145</v>
      </c>
    </row>
    <row r="44" spans="1:12" s="1" customFormat="1" ht="12.75">
      <c r="A44" s="1" t="s">
        <v>16</v>
      </c>
      <c r="B44" s="5">
        <v>11</v>
      </c>
      <c r="D44" s="5">
        <v>90</v>
      </c>
      <c r="F44" s="5">
        <v>166</v>
      </c>
      <c r="H44" s="5">
        <v>200</v>
      </c>
      <c r="J44" s="5">
        <v>0</v>
      </c>
      <c r="L44" s="5">
        <f>+SUM(B44:J44)</f>
        <v>467</v>
      </c>
    </row>
    <row r="45" spans="1:13" ht="12.75">
      <c r="A45" s="1" t="s">
        <v>17</v>
      </c>
      <c r="B45" s="3"/>
      <c r="C45" s="4"/>
      <c r="D45" s="3"/>
      <c r="E45" s="4"/>
      <c r="F45" s="3"/>
      <c r="G45" s="4"/>
      <c r="H45" s="3"/>
      <c r="I45" s="4"/>
      <c r="J45" s="3"/>
      <c r="K45" s="4"/>
      <c r="L45" s="3"/>
      <c r="M45" s="1"/>
    </row>
    <row r="46" spans="1:13" ht="12.75">
      <c r="A46" s="1" t="s">
        <v>9</v>
      </c>
      <c r="B46" s="5">
        <v>7</v>
      </c>
      <c r="C46" s="1"/>
      <c r="D46" s="5">
        <v>20</v>
      </c>
      <c r="E46" s="1"/>
      <c r="F46" s="5">
        <v>27</v>
      </c>
      <c r="G46" s="1"/>
      <c r="H46" s="5">
        <v>63</v>
      </c>
      <c r="I46" s="1"/>
      <c r="J46" s="5">
        <v>0</v>
      </c>
      <c r="K46" s="1"/>
      <c r="L46" s="5">
        <f>+SUM(B46:J46)</f>
        <v>117</v>
      </c>
      <c r="M46" s="1"/>
    </row>
    <row r="47" spans="1:13" ht="12.75">
      <c r="A47" s="1" t="s">
        <v>16</v>
      </c>
      <c r="B47" s="5">
        <v>29</v>
      </c>
      <c r="C47" s="1"/>
      <c r="D47" s="5">
        <v>33</v>
      </c>
      <c r="E47" s="1"/>
      <c r="F47" s="5">
        <v>25</v>
      </c>
      <c r="G47" s="1"/>
      <c r="H47" s="5">
        <v>41</v>
      </c>
      <c r="I47" s="1"/>
      <c r="J47" s="5">
        <v>0</v>
      </c>
      <c r="K47" s="1"/>
      <c r="L47" s="5">
        <f>+SUM(B47:J47)</f>
        <v>128</v>
      </c>
      <c r="M47" s="1"/>
    </row>
    <row r="48" spans="1:13" ht="12.75">
      <c r="A48" s="1" t="s">
        <v>18</v>
      </c>
      <c r="B48" s="3"/>
      <c r="C48" s="4"/>
      <c r="D48" s="3"/>
      <c r="E48" s="4"/>
      <c r="F48" s="3"/>
      <c r="G48" s="4"/>
      <c r="H48" s="3"/>
      <c r="I48" s="4"/>
      <c r="J48" s="3"/>
      <c r="K48" s="4"/>
      <c r="L48" s="3"/>
      <c r="M48" s="1"/>
    </row>
    <row r="49" spans="1:13" ht="12.75">
      <c r="A49" s="1" t="s">
        <v>9</v>
      </c>
      <c r="B49" s="5">
        <v>0</v>
      </c>
      <c r="C49" s="1"/>
      <c r="D49" s="5">
        <v>19</v>
      </c>
      <c r="E49" s="1"/>
      <c r="F49" s="5">
        <v>176</v>
      </c>
      <c r="G49" s="1"/>
      <c r="H49" s="5">
        <v>349</v>
      </c>
      <c r="I49" s="1"/>
      <c r="J49" s="5">
        <v>0</v>
      </c>
      <c r="K49" s="1"/>
      <c r="L49" s="5">
        <f>+SUM(B49:J49)</f>
        <v>544</v>
      </c>
      <c r="M49" s="1"/>
    </row>
    <row r="50" spans="1:13" ht="12.75">
      <c r="A50" s="1" t="s">
        <v>19</v>
      </c>
      <c r="B50" s="3"/>
      <c r="C50" s="4"/>
      <c r="D50" s="3"/>
      <c r="E50" s="4"/>
      <c r="F50" s="3"/>
      <c r="G50" s="4"/>
      <c r="H50" s="3"/>
      <c r="I50" s="4"/>
      <c r="J50" s="3"/>
      <c r="K50" s="4"/>
      <c r="L50" s="3"/>
      <c r="M50" s="1"/>
    </row>
    <row r="51" spans="1:13" ht="12.75">
      <c r="A51" s="1" t="s">
        <v>9</v>
      </c>
      <c r="B51" s="5">
        <v>0</v>
      </c>
      <c r="C51" s="1"/>
      <c r="D51" s="5">
        <v>32</v>
      </c>
      <c r="E51" s="1"/>
      <c r="F51" s="5">
        <v>143</v>
      </c>
      <c r="G51" s="1"/>
      <c r="H51" s="5">
        <v>247</v>
      </c>
      <c r="I51" s="1"/>
      <c r="J51" s="5">
        <v>0</v>
      </c>
      <c r="K51" s="1"/>
      <c r="L51" s="5">
        <f>+SUM(B51:J51)</f>
        <v>422</v>
      </c>
      <c r="M51" s="1"/>
    </row>
    <row r="52" spans="1:13" ht="12.75">
      <c r="A52" s="35" t="s">
        <v>149</v>
      </c>
      <c r="B52" s="5"/>
      <c r="C52" s="1"/>
      <c r="D52" s="5"/>
      <c r="E52" s="1"/>
      <c r="F52" s="5"/>
      <c r="G52" s="1"/>
      <c r="H52" s="5"/>
      <c r="I52" s="1"/>
      <c r="J52" s="5"/>
      <c r="K52" s="1"/>
      <c r="L52" s="5"/>
      <c r="M52" s="1"/>
    </row>
    <row r="53" spans="1:13" ht="12.75">
      <c r="A53" s="1" t="s">
        <v>16</v>
      </c>
      <c r="B53" s="5">
        <v>3</v>
      </c>
      <c r="C53" s="1"/>
      <c r="D53" s="5">
        <v>19</v>
      </c>
      <c r="E53" s="1"/>
      <c r="F53" s="5">
        <v>25</v>
      </c>
      <c r="G53" s="1"/>
      <c r="H53" s="5">
        <v>12</v>
      </c>
      <c r="I53" s="1"/>
      <c r="J53" s="5">
        <v>0</v>
      </c>
      <c r="K53" s="1"/>
      <c r="L53" s="5">
        <f>+SUM(B53:J53)</f>
        <v>59</v>
      </c>
      <c r="M53" s="1"/>
    </row>
    <row r="54" spans="1:13" ht="12.75">
      <c r="A54" s="1" t="s">
        <v>22</v>
      </c>
      <c r="B54" s="3"/>
      <c r="C54" s="4"/>
      <c r="D54" s="3"/>
      <c r="E54" s="4"/>
      <c r="F54" s="3"/>
      <c r="G54" s="4"/>
      <c r="H54" s="3"/>
      <c r="I54" s="4"/>
      <c r="J54" s="3"/>
      <c r="K54" s="4"/>
      <c r="L54" s="3"/>
      <c r="M54" s="1"/>
    </row>
    <row r="55" spans="1:12" s="1" customFormat="1" ht="12.75">
      <c r="A55" s="1" t="s">
        <v>9</v>
      </c>
      <c r="B55" s="5">
        <v>1</v>
      </c>
      <c r="D55" s="5">
        <v>0</v>
      </c>
      <c r="F55" s="5">
        <v>2</v>
      </c>
      <c r="H55" s="5">
        <v>5</v>
      </c>
      <c r="J55" s="5">
        <v>0</v>
      </c>
      <c r="L55" s="5">
        <f>+SUM(B55:J55)</f>
        <v>8</v>
      </c>
    </row>
    <row r="56" spans="1:12" s="1" customFormat="1" ht="12.75">
      <c r="A56" s="1" t="s">
        <v>16</v>
      </c>
      <c r="B56" s="5">
        <v>0</v>
      </c>
      <c r="C56" s="2" t="s">
        <v>101</v>
      </c>
      <c r="D56" s="5">
        <v>1</v>
      </c>
      <c r="E56" s="2" t="s">
        <v>101</v>
      </c>
      <c r="F56" s="5">
        <v>3</v>
      </c>
      <c r="G56" s="2" t="s">
        <v>101</v>
      </c>
      <c r="H56" s="5">
        <v>8</v>
      </c>
      <c r="J56" s="5">
        <v>0</v>
      </c>
      <c r="L56" s="5">
        <f>+SUM(B56:J56)</f>
        <v>12</v>
      </c>
    </row>
    <row r="57" spans="1:13" ht="12.75">
      <c r="A57" s="1" t="s">
        <v>23</v>
      </c>
      <c r="B57" s="3"/>
      <c r="C57" s="4"/>
      <c r="D57" s="3"/>
      <c r="E57" s="4"/>
      <c r="F57" s="3"/>
      <c r="G57" s="4"/>
      <c r="H57" s="3"/>
      <c r="I57" s="4"/>
      <c r="J57" s="3"/>
      <c r="K57" s="4"/>
      <c r="L57" s="3"/>
      <c r="M57" s="1"/>
    </row>
    <row r="58" spans="1:12" ht="12.75">
      <c r="A58" s="1" t="s">
        <v>9</v>
      </c>
      <c r="B58" s="5">
        <v>27</v>
      </c>
      <c r="C58" s="1"/>
      <c r="D58" s="5">
        <v>84</v>
      </c>
      <c r="E58" s="1"/>
      <c r="F58" s="5">
        <v>122</v>
      </c>
      <c r="G58" s="1"/>
      <c r="H58" s="5">
        <v>175</v>
      </c>
      <c r="I58" s="1"/>
      <c r="J58" s="5">
        <v>0</v>
      </c>
      <c r="K58" s="1"/>
      <c r="L58" s="5">
        <f>+SUM(B58:J58)</f>
        <v>408</v>
      </c>
    </row>
    <row r="59" spans="1:12" ht="12.75">
      <c r="A59" s="35" t="s">
        <v>148</v>
      </c>
      <c r="B59" s="5"/>
      <c r="C59" s="1"/>
      <c r="D59" s="5"/>
      <c r="E59" s="1"/>
      <c r="F59" s="5"/>
      <c r="G59" s="1"/>
      <c r="H59" s="5"/>
      <c r="I59" s="1"/>
      <c r="J59" s="5"/>
      <c r="K59" s="1"/>
      <c r="L59" s="5"/>
    </row>
    <row r="60" spans="1:12" ht="12.75">
      <c r="A60" s="1" t="s">
        <v>9</v>
      </c>
      <c r="B60" s="5">
        <v>4</v>
      </c>
      <c r="C60" s="1"/>
      <c r="D60" s="5">
        <v>11</v>
      </c>
      <c r="E60" s="1"/>
      <c r="F60" s="5">
        <v>11</v>
      </c>
      <c r="G60" s="1"/>
      <c r="H60" s="5">
        <v>14</v>
      </c>
      <c r="I60" s="1"/>
      <c r="J60" s="5">
        <v>0</v>
      </c>
      <c r="K60" s="1"/>
      <c r="L60" s="5">
        <f>+SUM(B60:J60)</f>
        <v>40</v>
      </c>
    </row>
    <row r="61" spans="1:13" ht="12.75">
      <c r="A61" s="1" t="s">
        <v>24</v>
      </c>
      <c r="B61" s="3"/>
      <c r="C61" s="4"/>
      <c r="D61" s="3"/>
      <c r="E61" s="4"/>
      <c r="F61" s="3"/>
      <c r="G61" s="4"/>
      <c r="H61" s="3"/>
      <c r="I61" s="4"/>
      <c r="J61" s="3"/>
      <c r="K61" s="4"/>
      <c r="L61" s="3"/>
      <c r="M61" s="1"/>
    </row>
    <row r="62" spans="1:13" ht="12.75">
      <c r="A62" s="1" t="s">
        <v>9</v>
      </c>
      <c r="B62" s="5">
        <v>4</v>
      </c>
      <c r="C62" s="1"/>
      <c r="D62" s="5">
        <v>1</v>
      </c>
      <c r="E62" s="1"/>
      <c r="F62" s="5">
        <v>4</v>
      </c>
      <c r="G62" s="35"/>
      <c r="H62" s="5">
        <v>11</v>
      </c>
      <c r="I62" s="1"/>
      <c r="J62" s="5">
        <v>0</v>
      </c>
      <c r="K62" s="1"/>
      <c r="L62" s="5">
        <f>+SUM(B62:J62)</f>
        <v>20</v>
      </c>
      <c r="M62" s="1"/>
    </row>
    <row r="63" spans="1:13" ht="12.75">
      <c r="A63" s="1" t="s">
        <v>25</v>
      </c>
      <c r="B63" s="3"/>
      <c r="C63" s="4"/>
      <c r="D63" s="3"/>
      <c r="E63" s="4"/>
      <c r="F63" s="3"/>
      <c r="G63" s="4"/>
      <c r="H63" s="3"/>
      <c r="I63" s="4"/>
      <c r="J63" s="3"/>
      <c r="K63" s="4"/>
      <c r="L63" s="3"/>
      <c r="M63" s="1"/>
    </row>
    <row r="64" spans="1:12" s="1" customFormat="1" ht="12.75">
      <c r="A64" s="1" t="s">
        <v>9</v>
      </c>
      <c r="B64" s="5">
        <v>1</v>
      </c>
      <c r="D64" s="5">
        <v>1</v>
      </c>
      <c r="F64" s="5">
        <v>5</v>
      </c>
      <c r="H64" s="5">
        <v>8</v>
      </c>
      <c r="J64" s="5">
        <v>0</v>
      </c>
      <c r="L64" s="5">
        <f>+SUM(B64:J64)</f>
        <v>15</v>
      </c>
    </row>
    <row r="65" spans="1:12" s="1" customFormat="1" ht="12.75">
      <c r="A65" s="1" t="s">
        <v>16</v>
      </c>
      <c r="B65" s="5">
        <v>3</v>
      </c>
      <c r="D65" s="5">
        <v>8</v>
      </c>
      <c r="F65" s="5">
        <v>25</v>
      </c>
      <c r="H65" s="5">
        <v>36</v>
      </c>
      <c r="J65" s="5">
        <v>0</v>
      </c>
      <c r="L65" s="5">
        <f>+SUM(B65:J65)</f>
        <v>72</v>
      </c>
    </row>
    <row r="66" spans="1:13" ht="12.75">
      <c r="A66" s="1" t="s">
        <v>26</v>
      </c>
      <c r="B66" s="3"/>
      <c r="C66" s="4"/>
      <c r="D66" s="3"/>
      <c r="E66" s="4"/>
      <c r="F66" s="3"/>
      <c r="G66" s="4"/>
      <c r="H66" s="3"/>
      <c r="I66" s="4"/>
      <c r="J66" s="3"/>
      <c r="K66" s="4"/>
      <c r="L66" s="3"/>
      <c r="M66" s="1"/>
    </row>
    <row r="67" spans="1:12" s="1" customFormat="1" ht="12.75">
      <c r="A67" s="1" t="s">
        <v>16</v>
      </c>
      <c r="B67" s="5">
        <v>4</v>
      </c>
      <c r="D67" s="5">
        <v>11</v>
      </c>
      <c r="F67" s="5">
        <v>10</v>
      </c>
      <c r="H67" s="5">
        <v>22</v>
      </c>
      <c r="J67" s="5">
        <v>0</v>
      </c>
      <c r="L67" s="5">
        <f>+SUM(B67:J67)</f>
        <v>47</v>
      </c>
    </row>
    <row r="68" spans="1:13" ht="12.75">
      <c r="A68" s="1" t="s">
        <v>27</v>
      </c>
      <c r="B68" s="3"/>
      <c r="C68" s="4"/>
      <c r="D68" s="3"/>
      <c r="E68" s="4"/>
      <c r="F68" s="3"/>
      <c r="G68" s="4"/>
      <c r="H68" s="3"/>
      <c r="I68" s="4"/>
      <c r="J68" s="3"/>
      <c r="K68" s="4"/>
      <c r="L68" s="3"/>
      <c r="M68" s="1"/>
    </row>
    <row r="69" spans="1:12" s="1" customFormat="1" ht="12.75">
      <c r="A69" s="1" t="s">
        <v>9</v>
      </c>
      <c r="B69" s="5">
        <v>0</v>
      </c>
      <c r="D69" s="5">
        <v>11</v>
      </c>
      <c r="F69" s="5">
        <v>6</v>
      </c>
      <c r="H69" s="5">
        <v>19</v>
      </c>
      <c r="J69" s="5">
        <v>0</v>
      </c>
      <c r="L69" s="5">
        <f>+SUM(B69:J69)</f>
        <v>36</v>
      </c>
    </row>
    <row r="70" spans="1:12" s="1" customFormat="1" ht="12.75">
      <c r="A70" s="1" t="s">
        <v>28</v>
      </c>
      <c r="B70" s="5"/>
      <c r="D70" s="5"/>
      <c r="F70" s="5"/>
      <c r="H70" s="5"/>
      <c r="J70" s="5"/>
      <c r="L70" s="5"/>
    </row>
    <row r="71" spans="1:12" s="1" customFormat="1" ht="12.75">
      <c r="A71" s="1" t="s">
        <v>9</v>
      </c>
      <c r="B71" s="5">
        <v>17</v>
      </c>
      <c r="D71" s="5">
        <v>47</v>
      </c>
      <c r="F71" s="5">
        <v>117</v>
      </c>
      <c r="H71" s="5">
        <v>130</v>
      </c>
      <c r="J71" s="5">
        <v>0</v>
      </c>
      <c r="L71" s="5">
        <f>+SUM(B71:J71)</f>
        <v>311</v>
      </c>
    </row>
    <row r="72" spans="1:12" s="1" customFormat="1" ht="12.75">
      <c r="A72" s="35" t="s">
        <v>143</v>
      </c>
      <c r="B72" s="5"/>
      <c r="D72" s="5"/>
      <c r="F72" s="5"/>
      <c r="H72" s="5"/>
      <c r="J72" s="5"/>
      <c r="L72" s="5"/>
    </row>
    <row r="73" spans="1:12" s="1" customFormat="1" ht="12.75">
      <c r="A73" s="35" t="s">
        <v>144</v>
      </c>
      <c r="B73" s="5">
        <v>0</v>
      </c>
      <c r="D73" s="5">
        <v>0</v>
      </c>
      <c r="F73" s="5">
        <v>0</v>
      </c>
      <c r="H73" s="5">
        <v>0</v>
      </c>
      <c r="J73" s="5">
        <v>0</v>
      </c>
      <c r="L73" s="5">
        <f>+SUM(B73:J73)</f>
        <v>0</v>
      </c>
    </row>
    <row r="74" spans="1:12" s="1" customFormat="1" ht="12.75">
      <c r="A74" s="1" t="s">
        <v>85</v>
      </c>
      <c r="B74" s="5"/>
      <c r="D74" s="5"/>
      <c r="F74" s="5"/>
      <c r="H74" s="5"/>
      <c r="J74" s="5"/>
      <c r="L74" s="5"/>
    </row>
    <row r="75" spans="1:12" s="1" customFormat="1" ht="12.75">
      <c r="A75" s="1" t="s">
        <v>9</v>
      </c>
      <c r="B75" s="5">
        <v>13</v>
      </c>
      <c r="D75" s="5">
        <v>28</v>
      </c>
      <c r="F75" s="5">
        <v>55</v>
      </c>
      <c r="H75" s="5">
        <v>62</v>
      </c>
      <c r="J75" s="5">
        <v>0</v>
      </c>
      <c r="L75" s="5">
        <f>+SUM(B75:J75)</f>
        <v>158</v>
      </c>
    </row>
    <row r="76" spans="1:12" s="1" customFormat="1" ht="12.75">
      <c r="A76" s="35" t="s">
        <v>139</v>
      </c>
      <c r="B76" s="5"/>
      <c r="D76" s="5"/>
      <c r="F76" s="5"/>
      <c r="H76" s="5"/>
      <c r="J76" s="5"/>
      <c r="L76" s="5"/>
    </row>
    <row r="77" spans="1:12" s="1" customFormat="1" ht="12.75">
      <c r="A77" s="1" t="s">
        <v>9</v>
      </c>
      <c r="B77" s="5">
        <v>4</v>
      </c>
      <c r="D77" s="5">
        <v>20</v>
      </c>
      <c r="F77" s="5">
        <v>14</v>
      </c>
      <c r="H77" s="5">
        <v>27</v>
      </c>
      <c r="J77" s="5">
        <v>0</v>
      </c>
      <c r="L77" s="5">
        <f>+SUM(B77:J77)</f>
        <v>65</v>
      </c>
    </row>
    <row r="78" spans="1:12" s="1" customFormat="1" ht="12.75">
      <c r="A78" s="35" t="s">
        <v>145</v>
      </c>
      <c r="B78" s="5"/>
      <c r="D78" s="5"/>
      <c r="F78" s="5"/>
      <c r="H78" s="5"/>
      <c r="J78" s="5"/>
      <c r="L78" s="5"/>
    </row>
    <row r="79" spans="1:12" s="1" customFormat="1" ht="12.75">
      <c r="A79" s="35" t="s">
        <v>144</v>
      </c>
      <c r="B79" s="5">
        <v>0</v>
      </c>
      <c r="D79" s="5">
        <v>0</v>
      </c>
      <c r="F79" s="5">
        <v>0</v>
      </c>
      <c r="H79" s="5">
        <v>0</v>
      </c>
      <c r="J79" s="5">
        <v>0</v>
      </c>
      <c r="L79" s="5">
        <f>+SUM(B79:J79)</f>
        <v>0</v>
      </c>
    </row>
    <row r="80" spans="1:12" s="1" customFormat="1" ht="12.75">
      <c r="A80" s="1" t="s">
        <v>98</v>
      </c>
      <c r="B80" s="5"/>
      <c r="D80" s="5"/>
      <c r="F80" s="5"/>
      <c r="H80" s="5"/>
      <c r="J80" s="5"/>
      <c r="L80" s="5"/>
    </row>
    <row r="81" spans="1:12" s="1" customFormat="1" ht="12.75">
      <c r="A81" s="1" t="s">
        <v>9</v>
      </c>
      <c r="B81" s="5">
        <v>0</v>
      </c>
      <c r="D81" s="5">
        <v>0</v>
      </c>
      <c r="F81" s="5">
        <v>2</v>
      </c>
      <c r="H81" s="5">
        <v>9</v>
      </c>
      <c r="J81" s="5">
        <v>0</v>
      </c>
      <c r="L81" s="5">
        <f>+SUM(B81:J81)</f>
        <v>11</v>
      </c>
    </row>
    <row r="82" spans="1:12" s="1" customFormat="1" ht="12.75">
      <c r="A82" s="1" t="s">
        <v>29</v>
      </c>
      <c r="B82" s="5"/>
      <c r="D82" s="5"/>
      <c r="F82" s="5"/>
      <c r="H82" s="5"/>
      <c r="J82" s="5"/>
      <c r="L82" s="5"/>
    </row>
    <row r="83" spans="1:12" s="1" customFormat="1" ht="12.75">
      <c r="A83" s="1" t="s">
        <v>9</v>
      </c>
      <c r="B83" s="5">
        <v>16</v>
      </c>
      <c r="D83" s="5">
        <v>25</v>
      </c>
      <c r="F83" s="5">
        <v>47</v>
      </c>
      <c r="H83" s="5">
        <v>60</v>
      </c>
      <c r="J83" s="5">
        <v>0</v>
      </c>
      <c r="L83" s="5">
        <f>+SUM(B83:J83)</f>
        <v>148</v>
      </c>
    </row>
    <row r="84" spans="1:12" s="1" customFormat="1" ht="12.75">
      <c r="A84" s="1" t="s">
        <v>16</v>
      </c>
      <c r="B84" s="5">
        <v>13</v>
      </c>
      <c r="D84" s="5">
        <v>14</v>
      </c>
      <c r="F84" s="5">
        <v>34</v>
      </c>
      <c r="H84" s="5">
        <v>50</v>
      </c>
      <c r="J84" s="5">
        <v>0</v>
      </c>
      <c r="L84" s="5">
        <f>+SUM(B84:J84)</f>
        <v>111</v>
      </c>
    </row>
    <row r="85" spans="1:12" s="1" customFormat="1" ht="12.75">
      <c r="A85" s="1" t="s">
        <v>115</v>
      </c>
      <c r="B85" s="5"/>
      <c r="D85" s="5"/>
      <c r="F85" s="5"/>
      <c r="H85" s="5"/>
      <c r="J85" s="5"/>
      <c r="L85" s="5"/>
    </row>
    <row r="86" spans="1:12" s="1" customFormat="1" ht="12.75">
      <c r="A86" s="1" t="s">
        <v>9</v>
      </c>
      <c r="B86" s="5">
        <v>1</v>
      </c>
      <c r="D86" s="5">
        <v>3</v>
      </c>
      <c r="F86" s="5">
        <v>9</v>
      </c>
      <c r="H86" s="5">
        <v>12</v>
      </c>
      <c r="J86" s="5">
        <v>0</v>
      </c>
      <c r="L86" s="5">
        <f>+SUM(B86:J86)</f>
        <v>25</v>
      </c>
    </row>
    <row r="87" spans="1:12" s="1" customFormat="1" ht="12.75">
      <c r="A87" s="1" t="s">
        <v>16</v>
      </c>
      <c r="B87" s="5">
        <v>5</v>
      </c>
      <c r="D87" s="5">
        <v>8</v>
      </c>
      <c r="F87" s="5">
        <v>23</v>
      </c>
      <c r="G87" s="35"/>
      <c r="H87" s="5">
        <v>30</v>
      </c>
      <c r="J87" s="5">
        <v>0</v>
      </c>
      <c r="L87" s="5">
        <f>+SUM(B87:J87)</f>
        <v>66</v>
      </c>
    </row>
    <row r="88" spans="1:13" ht="12.75">
      <c r="A88" s="1" t="s">
        <v>99</v>
      </c>
      <c r="B88" s="3"/>
      <c r="C88" s="4"/>
      <c r="D88" s="3"/>
      <c r="E88" s="4"/>
      <c r="F88" s="3"/>
      <c r="G88" s="4"/>
      <c r="H88" s="3"/>
      <c r="I88" s="4"/>
      <c r="J88" s="3"/>
      <c r="K88" s="4"/>
      <c r="L88" s="3"/>
      <c r="M88" s="1"/>
    </row>
    <row r="89" spans="1:12" s="1" customFormat="1" ht="12.75">
      <c r="A89" s="1" t="s">
        <v>16</v>
      </c>
      <c r="B89" s="5">
        <v>6</v>
      </c>
      <c r="D89" s="5">
        <v>11</v>
      </c>
      <c r="F89" s="5">
        <v>13</v>
      </c>
      <c r="H89" s="5">
        <v>18</v>
      </c>
      <c r="J89" s="5">
        <v>0</v>
      </c>
      <c r="L89" s="5">
        <f>+SUM(B89:J89)</f>
        <v>48</v>
      </c>
    </row>
    <row r="90" spans="1:12" s="12" customFormat="1" ht="12.75">
      <c r="A90" s="12" t="s">
        <v>33</v>
      </c>
      <c r="B90" s="30"/>
      <c r="D90" s="30"/>
      <c r="F90" s="30"/>
      <c r="H90" s="30"/>
      <c r="J90" s="30"/>
      <c r="L90" s="30"/>
    </row>
    <row r="91" spans="1:12" s="12" customFormat="1" ht="12.75">
      <c r="A91" s="12" t="s">
        <v>9</v>
      </c>
      <c r="B91" s="30">
        <v>3</v>
      </c>
      <c r="D91" s="30">
        <v>8</v>
      </c>
      <c r="F91" s="30">
        <v>11</v>
      </c>
      <c r="H91" s="30">
        <v>17</v>
      </c>
      <c r="J91" s="30">
        <v>0</v>
      </c>
      <c r="L91" s="5">
        <f>+SUM(B91:J91)</f>
        <v>39</v>
      </c>
    </row>
    <row r="92" spans="1:12" s="12" customFormat="1" ht="12.75">
      <c r="A92" s="12" t="s">
        <v>34</v>
      </c>
      <c r="B92" s="30"/>
      <c r="D92" s="30"/>
      <c r="F92" s="30"/>
      <c r="H92" s="30"/>
      <c r="J92" s="30"/>
      <c r="L92" s="30"/>
    </row>
    <row r="93" spans="1:12" s="12" customFormat="1" ht="12.75">
      <c r="A93" s="12" t="s">
        <v>9</v>
      </c>
      <c r="B93" s="30">
        <v>0</v>
      </c>
      <c r="D93" s="30">
        <v>1</v>
      </c>
      <c r="F93" s="30">
        <v>1</v>
      </c>
      <c r="H93" s="30">
        <v>2</v>
      </c>
      <c r="J93" s="30">
        <v>0</v>
      </c>
      <c r="L93" s="5">
        <f>+SUM(B93:J93)</f>
        <v>4</v>
      </c>
    </row>
    <row r="94" spans="1:12" s="12" customFormat="1" ht="12.75">
      <c r="A94" s="12" t="s">
        <v>16</v>
      </c>
      <c r="B94" s="30">
        <v>11</v>
      </c>
      <c r="D94" s="30">
        <v>10</v>
      </c>
      <c r="F94" s="30">
        <v>20</v>
      </c>
      <c r="H94" s="30">
        <v>21</v>
      </c>
      <c r="J94" s="30">
        <v>0</v>
      </c>
      <c r="L94" s="5">
        <f>+SUM(B94:J94)</f>
        <v>62</v>
      </c>
    </row>
    <row r="95" spans="1:13" ht="12.75">
      <c r="A95" s="1" t="s">
        <v>35</v>
      </c>
      <c r="B95" s="3"/>
      <c r="C95" s="4"/>
      <c r="D95" s="3"/>
      <c r="E95" s="4"/>
      <c r="F95" s="3"/>
      <c r="G95" s="4"/>
      <c r="H95" s="3"/>
      <c r="I95" s="4"/>
      <c r="J95" s="3"/>
      <c r="K95" s="4"/>
      <c r="L95" s="3"/>
      <c r="M95" s="1"/>
    </row>
    <row r="96" spans="1:12" s="1" customFormat="1" ht="12.75">
      <c r="A96" s="1" t="s">
        <v>9</v>
      </c>
      <c r="B96" s="5">
        <v>55</v>
      </c>
      <c r="D96" s="5">
        <v>108</v>
      </c>
      <c r="F96" s="5">
        <v>124</v>
      </c>
      <c r="H96" s="5">
        <v>143</v>
      </c>
      <c r="J96" s="5">
        <v>0</v>
      </c>
      <c r="L96" s="5">
        <f>+SUM(B96:J96)</f>
        <v>430</v>
      </c>
    </row>
    <row r="97" spans="1:12" s="1" customFormat="1" ht="12.75">
      <c r="A97" s="1" t="s">
        <v>107</v>
      </c>
      <c r="B97" s="5"/>
      <c r="D97" s="5"/>
      <c r="F97" s="5"/>
      <c r="H97" s="5"/>
      <c r="J97" s="5"/>
      <c r="L97" s="5"/>
    </row>
    <row r="98" spans="1:12" s="1" customFormat="1" ht="12.75">
      <c r="A98" s="1" t="s">
        <v>9</v>
      </c>
      <c r="B98" s="5">
        <v>153</v>
      </c>
      <c r="D98" s="5">
        <v>117</v>
      </c>
      <c r="F98" s="5">
        <v>89</v>
      </c>
      <c r="H98" s="5">
        <v>74</v>
      </c>
      <c r="J98" s="5">
        <v>0</v>
      </c>
      <c r="L98" s="5">
        <f>+SUM(B98:J98)</f>
        <v>433</v>
      </c>
    </row>
    <row r="99" spans="1:13" ht="12.75">
      <c r="A99" s="1" t="s">
        <v>96</v>
      </c>
      <c r="B99" s="3"/>
      <c r="C99" s="4"/>
      <c r="D99" s="3"/>
      <c r="E99" s="4"/>
      <c r="F99" s="3"/>
      <c r="G99" s="4"/>
      <c r="H99" s="3"/>
      <c r="I99" s="4"/>
      <c r="J99" s="3"/>
      <c r="K99" s="4"/>
      <c r="L99" s="3"/>
      <c r="M99" s="1"/>
    </row>
    <row r="100" spans="1:12" s="1" customFormat="1" ht="12.75">
      <c r="A100" s="1" t="s">
        <v>9</v>
      </c>
      <c r="B100" s="5">
        <v>117</v>
      </c>
      <c r="D100" s="5">
        <v>248</v>
      </c>
      <c r="F100" s="5">
        <v>256</v>
      </c>
      <c r="H100" s="5">
        <v>70</v>
      </c>
      <c r="J100" s="5">
        <v>0</v>
      </c>
      <c r="L100" s="5">
        <f>+SUM(B100:J100)</f>
        <v>691</v>
      </c>
    </row>
    <row r="101" spans="1:13" ht="12.75">
      <c r="A101" s="1" t="s">
        <v>116</v>
      </c>
      <c r="B101" s="3"/>
      <c r="C101" s="4"/>
      <c r="D101" s="3"/>
      <c r="E101" s="4"/>
      <c r="F101" s="3"/>
      <c r="G101" s="4"/>
      <c r="H101" s="3"/>
      <c r="I101" s="4"/>
      <c r="J101" s="3"/>
      <c r="K101" s="4"/>
      <c r="L101" s="3"/>
      <c r="M101" s="1"/>
    </row>
    <row r="102" spans="1:12" s="1" customFormat="1" ht="12.75">
      <c r="A102" s="1" t="s">
        <v>9</v>
      </c>
      <c r="B102" s="5">
        <v>89</v>
      </c>
      <c r="D102" s="5">
        <v>114</v>
      </c>
      <c r="F102" s="5">
        <v>79</v>
      </c>
      <c r="H102" s="5">
        <v>25</v>
      </c>
      <c r="J102" s="5">
        <v>0</v>
      </c>
      <c r="L102" s="5">
        <f>+SUM(B102:J102)</f>
        <v>307</v>
      </c>
    </row>
    <row r="103" spans="1:13" ht="12.75">
      <c r="A103" s="1" t="s">
        <v>36</v>
      </c>
      <c r="B103" s="3"/>
      <c r="C103" s="4"/>
      <c r="D103" s="3"/>
      <c r="E103" s="4"/>
      <c r="F103" s="3"/>
      <c r="G103" s="4"/>
      <c r="H103" s="3"/>
      <c r="I103" s="4"/>
      <c r="J103" s="3"/>
      <c r="K103" s="4"/>
      <c r="L103" s="3"/>
      <c r="M103" s="1"/>
    </row>
    <row r="104" spans="1:12" s="1" customFormat="1" ht="12.75">
      <c r="A104" s="1" t="s">
        <v>9</v>
      </c>
      <c r="B104" s="5">
        <v>0</v>
      </c>
      <c r="D104" s="5">
        <v>0</v>
      </c>
      <c r="F104" s="5">
        <v>1</v>
      </c>
      <c r="H104" s="5">
        <v>13</v>
      </c>
      <c r="J104" s="5">
        <v>0</v>
      </c>
      <c r="L104" s="5">
        <f>+SUM(B104:J104)</f>
        <v>14</v>
      </c>
    </row>
    <row r="105" spans="1:12" s="1" customFormat="1" ht="12.75">
      <c r="A105" s="1" t="s">
        <v>16</v>
      </c>
      <c r="B105" s="5">
        <v>109</v>
      </c>
      <c r="D105" s="5">
        <v>199</v>
      </c>
      <c r="F105" s="5">
        <v>334</v>
      </c>
      <c r="H105" s="5">
        <v>443</v>
      </c>
      <c r="J105" s="5">
        <v>0</v>
      </c>
      <c r="L105" s="5">
        <f>+SUM(B105:J105)</f>
        <v>1085</v>
      </c>
    </row>
    <row r="106" spans="1:12" s="12" customFormat="1" ht="12.75">
      <c r="A106" s="12" t="s">
        <v>37</v>
      </c>
      <c r="B106" s="30"/>
      <c r="D106" s="30"/>
      <c r="F106" s="30"/>
      <c r="H106" s="30"/>
      <c r="J106" s="30"/>
      <c r="L106" s="30"/>
    </row>
    <row r="107" spans="1:12" s="12" customFormat="1" ht="12.75">
      <c r="A107" s="12" t="s">
        <v>9</v>
      </c>
      <c r="B107" s="30">
        <v>2</v>
      </c>
      <c r="D107" s="30">
        <v>5</v>
      </c>
      <c r="F107" s="30">
        <v>11</v>
      </c>
      <c r="H107" s="30">
        <v>21</v>
      </c>
      <c r="J107" s="30">
        <v>0</v>
      </c>
      <c r="L107" s="5">
        <f>+SUM(B107:J107)</f>
        <v>39</v>
      </c>
    </row>
    <row r="108" spans="1:12" s="12" customFormat="1" ht="12.75">
      <c r="A108" s="12" t="s">
        <v>39</v>
      </c>
      <c r="B108" s="30"/>
      <c r="D108" s="30"/>
      <c r="F108" s="30"/>
      <c r="H108" s="30"/>
      <c r="J108" s="30"/>
      <c r="L108" s="30"/>
    </row>
    <row r="109" spans="1:12" s="12" customFormat="1" ht="12.75">
      <c r="A109" s="12" t="s">
        <v>9</v>
      </c>
      <c r="B109" s="30">
        <v>7</v>
      </c>
      <c r="D109" s="30">
        <v>23</v>
      </c>
      <c r="F109" s="30">
        <v>108</v>
      </c>
      <c r="H109" s="30">
        <v>196</v>
      </c>
      <c r="J109" s="30">
        <v>0</v>
      </c>
      <c r="L109" s="5">
        <f>+SUM(B109:J109)</f>
        <v>334</v>
      </c>
    </row>
    <row r="110" spans="1:12" s="12" customFormat="1" ht="12.75">
      <c r="A110" s="12" t="s">
        <v>40</v>
      </c>
      <c r="B110" s="30"/>
      <c r="D110" s="30"/>
      <c r="F110" s="30"/>
      <c r="H110" s="30"/>
      <c r="J110" s="30"/>
      <c r="L110" s="30"/>
    </row>
    <row r="111" spans="1:12" s="12" customFormat="1" ht="12.75">
      <c r="A111" s="12" t="s">
        <v>9</v>
      </c>
      <c r="B111" s="30">
        <v>6</v>
      </c>
      <c r="C111" s="2" t="s">
        <v>101</v>
      </c>
      <c r="D111" s="30">
        <v>11</v>
      </c>
      <c r="F111" s="30">
        <v>28</v>
      </c>
      <c r="H111" s="30">
        <v>55</v>
      </c>
      <c r="J111" s="30">
        <v>0</v>
      </c>
      <c r="L111" s="5">
        <f>+SUM(B111:J111)</f>
        <v>100</v>
      </c>
    </row>
    <row r="113" spans="1:13" ht="12.75">
      <c r="A113" s="6" t="s">
        <v>42</v>
      </c>
      <c r="B113" s="28">
        <f>SUM(B39:B112)</f>
        <v>725</v>
      </c>
      <c r="C113" s="6"/>
      <c r="D113" s="28">
        <f>SUM(D39:D112)</f>
        <v>1384</v>
      </c>
      <c r="E113" s="6"/>
      <c r="F113" s="28">
        <f>SUM(F39:F112)</f>
        <v>2214</v>
      </c>
      <c r="G113" s="6"/>
      <c r="H113" s="28">
        <f>SUM(H39:H112)</f>
        <v>2825</v>
      </c>
      <c r="I113" s="6"/>
      <c r="J113" s="28">
        <f>SUM(J39:J112)</f>
        <v>0</v>
      </c>
      <c r="K113" s="16"/>
      <c r="L113" s="28">
        <f>SUM(L38:L112)</f>
        <v>7148</v>
      </c>
      <c r="M113" s="1"/>
    </row>
    <row r="114" spans="1:13" ht="12.75">
      <c r="A114" s="6"/>
      <c r="B114" s="23"/>
      <c r="C114" s="16"/>
      <c r="D114" s="23"/>
      <c r="E114" s="16"/>
      <c r="F114" s="23"/>
      <c r="G114" s="16"/>
      <c r="H114" s="23"/>
      <c r="I114" s="16"/>
      <c r="J114" s="23"/>
      <c r="K114" s="16"/>
      <c r="L114" s="23"/>
      <c r="M114" s="1"/>
    </row>
    <row r="115" spans="1:13" ht="12.75">
      <c r="A115" s="6"/>
      <c r="B115" s="23"/>
      <c r="C115" s="16"/>
      <c r="D115" s="23"/>
      <c r="E115" s="16"/>
      <c r="F115" s="23"/>
      <c r="G115" s="16"/>
      <c r="H115" s="23"/>
      <c r="I115" s="16"/>
      <c r="J115" s="23"/>
      <c r="K115" s="16"/>
      <c r="L115" s="23"/>
      <c r="M115" s="1"/>
    </row>
    <row r="116" spans="1:13" ht="12.75">
      <c r="A116" s="6" t="s">
        <v>88</v>
      </c>
      <c r="B116" s="3"/>
      <c r="C116" s="16"/>
      <c r="D116" s="23"/>
      <c r="E116" s="16"/>
      <c r="F116" s="23"/>
      <c r="G116" s="16"/>
      <c r="H116" s="23"/>
      <c r="I116" s="16"/>
      <c r="J116" s="23"/>
      <c r="K116" s="16"/>
      <c r="L116" s="23"/>
      <c r="M116" s="1"/>
    </row>
    <row r="117" spans="1:13" ht="12.75">
      <c r="A117" s="1" t="s">
        <v>43</v>
      </c>
      <c r="B117" s="3"/>
      <c r="C117" s="4"/>
      <c r="D117" s="3"/>
      <c r="E117" s="4"/>
      <c r="F117" s="3"/>
      <c r="G117" s="4"/>
      <c r="H117" s="3"/>
      <c r="I117" s="4"/>
      <c r="J117" s="3"/>
      <c r="K117" s="4"/>
      <c r="L117" s="3"/>
      <c r="M117" s="1"/>
    </row>
    <row r="118" spans="1:12" s="1" customFormat="1" ht="12.75">
      <c r="A118" s="1" t="s">
        <v>16</v>
      </c>
      <c r="B118" s="5">
        <v>0</v>
      </c>
      <c r="D118" s="5">
        <v>0</v>
      </c>
      <c r="F118" s="5">
        <v>129</v>
      </c>
      <c r="H118" s="5">
        <v>222</v>
      </c>
      <c r="J118" s="5">
        <v>0</v>
      </c>
      <c r="L118" s="5">
        <f>+SUM(B118:J118)</f>
        <v>351</v>
      </c>
    </row>
    <row r="119" spans="1:12" s="1" customFormat="1" ht="12.75">
      <c r="A119" s="19" t="s">
        <v>142</v>
      </c>
      <c r="B119" s="5"/>
      <c r="D119" s="5"/>
      <c r="F119" s="5"/>
      <c r="H119" s="5"/>
      <c r="J119" s="5"/>
      <c r="L119" s="5"/>
    </row>
    <row r="120" spans="1:12" s="1" customFormat="1" ht="12.75">
      <c r="A120" s="19" t="s">
        <v>146</v>
      </c>
      <c r="B120" s="5">
        <v>0</v>
      </c>
      <c r="D120" s="5">
        <v>0</v>
      </c>
      <c r="F120" s="5">
        <v>0</v>
      </c>
      <c r="H120" s="5">
        <v>0</v>
      </c>
      <c r="J120" s="5">
        <v>0</v>
      </c>
      <c r="L120" s="5">
        <f>+SUM(B120:J120)</f>
        <v>0</v>
      </c>
    </row>
    <row r="121" spans="1:13" ht="12.75">
      <c r="A121" s="1" t="s">
        <v>45</v>
      </c>
      <c r="B121" s="3"/>
      <c r="C121" s="4"/>
      <c r="D121" s="3"/>
      <c r="E121" s="4"/>
      <c r="F121" s="3"/>
      <c r="G121" s="4"/>
      <c r="H121" s="3"/>
      <c r="I121" s="4"/>
      <c r="J121" s="3"/>
      <c r="K121" s="4"/>
      <c r="L121" s="3"/>
      <c r="M121" s="1"/>
    </row>
    <row r="122" spans="1:12" s="1" customFormat="1" ht="12.75">
      <c r="A122" s="1" t="s">
        <v>16</v>
      </c>
      <c r="B122" s="5">
        <v>0</v>
      </c>
      <c r="D122" s="5">
        <v>0</v>
      </c>
      <c r="F122" s="5">
        <v>31</v>
      </c>
      <c r="H122" s="5">
        <v>67</v>
      </c>
      <c r="J122" s="5">
        <v>0</v>
      </c>
      <c r="L122" s="5">
        <f>+SUM(B122:J122)</f>
        <v>98</v>
      </c>
    </row>
    <row r="123" spans="1:12" s="1" customFormat="1" ht="12.75">
      <c r="A123" s="1" t="s">
        <v>46</v>
      </c>
      <c r="B123" s="5"/>
      <c r="D123" s="5"/>
      <c r="F123" s="5"/>
      <c r="H123" s="5"/>
      <c r="J123" s="5"/>
      <c r="L123" s="5"/>
    </row>
    <row r="124" spans="1:12" s="1" customFormat="1" ht="12.75">
      <c r="A124" s="1" t="s">
        <v>44</v>
      </c>
      <c r="B124" s="5">
        <v>0</v>
      </c>
      <c r="D124" s="5">
        <v>0</v>
      </c>
      <c r="F124" s="5">
        <v>150</v>
      </c>
      <c r="H124" s="5">
        <v>310</v>
      </c>
      <c r="J124" s="5">
        <v>0</v>
      </c>
      <c r="L124" s="5">
        <f>+SUM(B124:J124)</f>
        <v>460</v>
      </c>
    </row>
    <row r="125" spans="1:12" s="1" customFormat="1" ht="12.75">
      <c r="A125" s="1" t="s">
        <v>81</v>
      </c>
      <c r="B125" s="5"/>
      <c r="D125" s="5"/>
      <c r="F125" s="5"/>
      <c r="H125" s="5"/>
      <c r="J125" s="5"/>
      <c r="L125" s="5"/>
    </row>
    <row r="126" spans="1:12" s="1" customFormat="1" ht="12.75">
      <c r="A126" s="1" t="s">
        <v>44</v>
      </c>
      <c r="B126" s="5">
        <v>0</v>
      </c>
      <c r="D126" s="5">
        <v>0</v>
      </c>
      <c r="F126" s="5">
        <v>0</v>
      </c>
      <c r="H126" s="5">
        <v>0</v>
      </c>
      <c r="J126" s="5">
        <v>0</v>
      </c>
      <c r="L126" s="5">
        <f>+SUM(B126:J126)</f>
        <v>0</v>
      </c>
    </row>
    <row r="127" spans="1:13" ht="12.75">
      <c r="A127" s="1" t="s">
        <v>47</v>
      </c>
      <c r="B127" s="3"/>
      <c r="C127" s="4"/>
      <c r="D127" s="3"/>
      <c r="E127" s="4"/>
      <c r="F127" s="3"/>
      <c r="G127" s="4"/>
      <c r="H127" s="3"/>
      <c r="I127" s="4"/>
      <c r="J127" s="3"/>
      <c r="K127" s="4"/>
      <c r="L127" s="3"/>
      <c r="M127" s="1"/>
    </row>
    <row r="128" spans="1:12" s="1" customFormat="1" ht="12.75">
      <c r="A128" s="1" t="s">
        <v>44</v>
      </c>
      <c r="B128" s="5">
        <v>0</v>
      </c>
      <c r="D128" s="5">
        <v>0</v>
      </c>
      <c r="F128" s="5">
        <v>13</v>
      </c>
      <c r="H128" s="5">
        <v>35</v>
      </c>
      <c r="J128" s="5">
        <v>0</v>
      </c>
      <c r="L128" s="5">
        <f>+SUM(B128:J128)</f>
        <v>48</v>
      </c>
    </row>
    <row r="129" spans="1:13" ht="12.75">
      <c r="A129" s="1" t="s">
        <v>48</v>
      </c>
      <c r="B129" s="3"/>
      <c r="C129" s="4"/>
      <c r="D129" s="3"/>
      <c r="E129" s="4"/>
      <c r="F129" s="3"/>
      <c r="G129" s="4"/>
      <c r="H129" s="3"/>
      <c r="I129" s="4"/>
      <c r="J129" s="3"/>
      <c r="K129" s="4"/>
      <c r="L129" s="3"/>
      <c r="M129" s="1"/>
    </row>
    <row r="130" spans="1:12" s="1" customFormat="1" ht="12.75">
      <c r="A130" s="1" t="s">
        <v>44</v>
      </c>
      <c r="B130" s="5">
        <v>0</v>
      </c>
      <c r="D130" s="5">
        <v>0</v>
      </c>
      <c r="F130" s="5">
        <v>87</v>
      </c>
      <c r="H130" s="5">
        <v>166</v>
      </c>
      <c r="J130" s="5">
        <v>0</v>
      </c>
      <c r="L130" s="5">
        <f>+SUM(B130:J130)</f>
        <v>253</v>
      </c>
    </row>
    <row r="131" spans="1:13" ht="12.75">
      <c r="A131" s="1" t="s">
        <v>49</v>
      </c>
      <c r="B131" s="3"/>
      <c r="C131" s="4"/>
      <c r="D131" s="3"/>
      <c r="E131" s="4"/>
      <c r="F131" s="3"/>
      <c r="G131" s="4"/>
      <c r="H131" s="3"/>
      <c r="I131" s="4"/>
      <c r="J131" s="3"/>
      <c r="K131" s="4"/>
      <c r="L131" s="3"/>
      <c r="M131" s="1"/>
    </row>
    <row r="132" spans="1:12" s="1" customFormat="1" ht="12.75">
      <c r="A132" s="1" t="s">
        <v>44</v>
      </c>
      <c r="B132" s="5">
        <v>0</v>
      </c>
      <c r="D132" s="5">
        <v>0</v>
      </c>
      <c r="E132" s="2" t="s">
        <v>101</v>
      </c>
      <c r="F132" s="5">
        <v>26</v>
      </c>
      <c r="H132" s="5">
        <v>70</v>
      </c>
      <c r="J132" s="5">
        <v>0</v>
      </c>
      <c r="L132" s="5">
        <f>+SUM(B132:J132)</f>
        <v>96</v>
      </c>
    </row>
    <row r="133" spans="1:12" s="1" customFormat="1" ht="12.75">
      <c r="A133" s="1" t="s">
        <v>50</v>
      </c>
      <c r="B133" s="5"/>
      <c r="D133" s="5"/>
      <c r="F133" s="5"/>
      <c r="H133" s="5"/>
      <c r="J133" s="5"/>
      <c r="L133" s="5"/>
    </row>
    <row r="134" spans="1:12" s="1" customFormat="1" ht="12.75">
      <c r="A134" s="1" t="s">
        <v>44</v>
      </c>
      <c r="B134" s="5">
        <v>0</v>
      </c>
      <c r="D134" s="5">
        <v>0</v>
      </c>
      <c r="F134" s="5">
        <v>94</v>
      </c>
      <c r="H134" s="5">
        <v>222</v>
      </c>
      <c r="J134" s="5">
        <v>0</v>
      </c>
      <c r="L134" s="5">
        <f>+SUM(B134:J134)</f>
        <v>316</v>
      </c>
    </row>
    <row r="135" spans="1:12" s="1" customFormat="1" ht="12.75">
      <c r="A135" s="35" t="s">
        <v>141</v>
      </c>
      <c r="B135" s="5"/>
      <c r="D135" s="5"/>
      <c r="F135" s="5"/>
      <c r="H135" s="5"/>
      <c r="J135" s="5"/>
      <c r="L135" s="5"/>
    </row>
    <row r="136" spans="1:12" s="1" customFormat="1" ht="12.75">
      <c r="A136" s="1" t="s">
        <v>44</v>
      </c>
      <c r="B136" s="5">
        <v>0</v>
      </c>
      <c r="D136" s="5">
        <v>0</v>
      </c>
      <c r="F136" s="5">
        <v>28</v>
      </c>
      <c r="H136" s="5">
        <v>44</v>
      </c>
      <c r="J136" s="5">
        <v>0</v>
      </c>
      <c r="L136" s="5">
        <f>+SUM(B136:J136)</f>
        <v>72</v>
      </c>
    </row>
    <row r="137" spans="1:12" s="1" customFormat="1" ht="12.75">
      <c r="A137" s="1" t="s">
        <v>86</v>
      </c>
      <c r="B137" s="5"/>
      <c r="D137" s="5"/>
      <c r="F137" s="5"/>
      <c r="H137" s="5"/>
      <c r="J137" s="5"/>
      <c r="L137" s="5"/>
    </row>
    <row r="138" spans="1:12" s="1" customFormat="1" ht="12.75">
      <c r="A138" s="1" t="s">
        <v>16</v>
      </c>
      <c r="B138" s="5">
        <v>60</v>
      </c>
      <c r="D138" s="5">
        <v>128</v>
      </c>
      <c r="F138" s="5">
        <v>105</v>
      </c>
      <c r="H138" s="5">
        <v>25</v>
      </c>
      <c r="J138" s="5">
        <v>0</v>
      </c>
      <c r="L138" s="5">
        <f>+SUM(B138:J138)</f>
        <v>318</v>
      </c>
    </row>
    <row r="139" spans="1:13" ht="12.75">
      <c r="A139" s="1" t="s">
        <v>51</v>
      </c>
      <c r="B139" s="3"/>
      <c r="C139" s="4"/>
      <c r="D139" s="3"/>
      <c r="E139" s="4"/>
      <c r="F139" s="3"/>
      <c r="G139" s="4"/>
      <c r="H139" s="3"/>
      <c r="I139" s="4"/>
      <c r="J139" s="3"/>
      <c r="K139" s="4"/>
      <c r="L139" s="3"/>
      <c r="M139" s="1"/>
    </row>
    <row r="140" spans="1:12" s="1" customFormat="1" ht="12.75">
      <c r="A140" s="1" t="s">
        <v>44</v>
      </c>
      <c r="B140" s="5">
        <v>407</v>
      </c>
      <c r="D140" s="5">
        <v>574</v>
      </c>
      <c r="F140" s="5">
        <v>388</v>
      </c>
      <c r="H140" s="5">
        <v>66</v>
      </c>
      <c r="J140" s="5">
        <v>0</v>
      </c>
      <c r="L140" s="5">
        <f>+SUM(B140:J140)</f>
        <v>1435</v>
      </c>
    </row>
    <row r="141" spans="1:13" ht="12.75">
      <c r="A141" s="1" t="s">
        <v>87</v>
      </c>
      <c r="B141" s="3"/>
      <c r="C141" s="4"/>
      <c r="D141" s="3"/>
      <c r="E141" s="4"/>
      <c r="F141" s="3"/>
      <c r="G141" s="4"/>
      <c r="H141" s="3"/>
      <c r="I141" s="4"/>
      <c r="J141" s="3"/>
      <c r="K141" s="4"/>
      <c r="L141" s="3"/>
      <c r="M141" s="1"/>
    </row>
    <row r="142" spans="1:12" s="1" customFormat="1" ht="12.75">
      <c r="A142" s="1" t="s">
        <v>16</v>
      </c>
      <c r="B142" s="5">
        <v>33</v>
      </c>
      <c r="D142" s="5">
        <v>32</v>
      </c>
      <c r="F142" s="5">
        <v>23</v>
      </c>
      <c r="H142" s="5">
        <v>8</v>
      </c>
      <c r="J142" s="5">
        <v>0</v>
      </c>
      <c r="L142" s="5">
        <f>+SUM(B142:J142)</f>
        <v>96</v>
      </c>
    </row>
    <row r="143" spans="1:13" ht="12.75">
      <c r="A143" s="1"/>
      <c r="B143" s="3"/>
      <c r="C143" s="4"/>
      <c r="D143" s="3"/>
      <c r="E143" s="4"/>
      <c r="F143" s="3"/>
      <c r="G143" s="4"/>
      <c r="H143" s="3"/>
      <c r="I143" s="16"/>
      <c r="J143" s="3"/>
      <c r="K143" s="4"/>
      <c r="L143" s="3"/>
      <c r="M143" s="1"/>
    </row>
    <row r="144" spans="1:12" s="12" customFormat="1" ht="12.75">
      <c r="A144" s="6" t="s">
        <v>42</v>
      </c>
      <c r="B144" s="28">
        <f>SUM(B118:B142)</f>
        <v>500</v>
      </c>
      <c r="C144" s="6"/>
      <c r="D144" s="28">
        <f>SUM(D118:D142)</f>
        <v>734</v>
      </c>
      <c r="E144" s="6"/>
      <c r="F144" s="28">
        <f>SUM(F118:F142)</f>
        <v>1074</v>
      </c>
      <c r="G144" s="6"/>
      <c r="H144" s="28">
        <f>SUM(H118:H142)</f>
        <v>1235</v>
      </c>
      <c r="J144" s="28">
        <f>SUM(J118:J142)</f>
        <v>0</v>
      </c>
      <c r="K144" s="6"/>
      <c r="L144" s="28">
        <f>+B144+D144+F144+H144+J144</f>
        <v>3543</v>
      </c>
    </row>
    <row r="145" spans="1:13" ht="12.75">
      <c r="A145" s="6"/>
      <c r="B145" s="23"/>
      <c r="C145" s="16"/>
      <c r="D145" s="23"/>
      <c r="E145" s="16"/>
      <c r="F145" s="23"/>
      <c r="G145" s="16"/>
      <c r="H145" s="23"/>
      <c r="I145" s="4"/>
      <c r="J145" s="23"/>
      <c r="K145" s="16"/>
      <c r="L145" s="23"/>
      <c r="M145" s="1"/>
    </row>
    <row r="146" spans="1:13" ht="12.75">
      <c r="A146" s="6"/>
      <c r="B146" s="23"/>
      <c r="C146" s="16"/>
      <c r="D146" s="23"/>
      <c r="E146" s="16"/>
      <c r="F146" s="23"/>
      <c r="G146" s="16"/>
      <c r="H146" s="23"/>
      <c r="I146" s="4"/>
      <c r="J146" s="23"/>
      <c r="K146" s="16"/>
      <c r="L146" s="23"/>
      <c r="M146" s="1"/>
    </row>
    <row r="147" spans="1:13" ht="12.75">
      <c r="A147" s="6" t="s">
        <v>113</v>
      </c>
      <c r="B147" s="23"/>
      <c r="C147" s="16"/>
      <c r="D147" s="23"/>
      <c r="E147" s="16"/>
      <c r="F147" s="23"/>
      <c r="G147" s="16"/>
      <c r="H147" s="23"/>
      <c r="I147" s="16"/>
      <c r="J147" s="23"/>
      <c r="K147" s="16"/>
      <c r="L147" s="23"/>
      <c r="M147" s="1"/>
    </row>
    <row r="148" spans="1:13" ht="12.75">
      <c r="A148" s="1" t="s">
        <v>61</v>
      </c>
      <c r="B148" s="3"/>
      <c r="C148" s="4"/>
      <c r="D148" s="3"/>
      <c r="E148" s="4"/>
      <c r="F148" s="3"/>
      <c r="G148" s="4"/>
      <c r="H148" s="3"/>
      <c r="I148" s="4"/>
      <c r="J148" s="3"/>
      <c r="K148" s="4"/>
      <c r="L148" s="3"/>
      <c r="M148" s="1"/>
    </row>
    <row r="149" spans="1:13" ht="12.75">
      <c r="A149" s="1" t="s">
        <v>9</v>
      </c>
      <c r="B149" s="5">
        <v>39</v>
      </c>
      <c r="C149" s="1"/>
      <c r="D149" s="5">
        <v>76</v>
      </c>
      <c r="E149" s="1"/>
      <c r="F149" s="5">
        <v>131</v>
      </c>
      <c r="G149" s="1"/>
      <c r="H149" s="5">
        <v>230</v>
      </c>
      <c r="I149" s="17"/>
      <c r="J149" s="30">
        <v>0</v>
      </c>
      <c r="K149" s="12"/>
      <c r="L149" s="5">
        <f>+SUM(B149:J149)</f>
        <v>476</v>
      </c>
      <c r="M149" s="1"/>
    </row>
    <row r="150" spans="1:13" ht="12.75">
      <c r="A150" s="1" t="s">
        <v>16</v>
      </c>
      <c r="B150" s="30">
        <v>169</v>
      </c>
      <c r="C150" s="12"/>
      <c r="D150" s="30">
        <v>205</v>
      </c>
      <c r="E150" s="12"/>
      <c r="F150" s="30">
        <v>229</v>
      </c>
      <c r="G150" s="12"/>
      <c r="H150" s="30">
        <v>346</v>
      </c>
      <c r="I150" s="12"/>
      <c r="J150" s="30">
        <v>0</v>
      </c>
      <c r="K150" s="12"/>
      <c r="L150" s="5">
        <f>+SUM(B150:J150)</f>
        <v>949</v>
      </c>
      <c r="M150" s="1"/>
    </row>
    <row r="151" spans="1:13" ht="12.75">
      <c r="A151" s="1" t="s">
        <v>103</v>
      </c>
      <c r="B151" s="3"/>
      <c r="C151" s="4"/>
      <c r="D151" s="3"/>
      <c r="E151" s="4"/>
      <c r="F151" s="3"/>
      <c r="G151" s="4"/>
      <c r="H151" s="3"/>
      <c r="I151" s="21"/>
      <c r="J151" s="3"/>
      <c r="K151" s="4"/>
      <c r="L151" s="3"/>
      <c r="M151" s="1"/>
    </row>
    <row r="152" spans="1:13" ht="12.75">
      <c r="A152" s="1" t="s">
        <v>9</v>
      </c>
      <c r="B152" s="5">
        <v>0</v>
      </c>
      <c r="C152" s="1"/>
      <c r="D152" s="5">
        <v>0</v>
      </c>
      <c r="E152" s="1"/>
      <c r="F152" s="5">
        <v>0</v>
      </c>
      <c r="G152" s="1"/>
      <c r="H152" s="5">
        <v>0</v>
      </c>
      <c r="I152" s="17"/>
      <c r="J152" s="30">
        <v>0</v>
      </c>
      <c r="K152" s="12"/>
      <c r="L152" s="5">
        <f>+SUM(B152:J152)</f>
        <v>0</v>
      </c>
      <c r="M152" s="1"/>
    </row>
    <row r="153" spans="1:13" ht="12.75">
      <c r="A153" s="35" t="s">
        <v>137</v>
      </c>
      <c r="B153" s="5"/>
      <c r="C153" s="1"/>
      <c r="D153" s="5"/>
      <c r="E153" s="1"/>
      <c r="F153" s="5"/>
      <c r="G153" s="1"/>
      <c r="H153" s="5"/>
      <c r="I153" s="17"/>
      <c r="J153" s="30"/>
      <c r="K153" s="12"/>
      <c r="L153" s="30"/>
      <c r="M153" s="1"/>
    </row>
    <row r="154" spans="1:13" ht="12.75">
      <c r="A154" s="35" t="s">
        <v>138</v>
      </c>
      <c r="B154" s="5">
        <v>0</v>
      </c>
      <c r="C154" s="1"/>
      <c r="D154" s="5">
        <v>0</v>
      </c>
      <c r="E154" s="1"/>
      <c r="F154" s="5">
        <v>0</v>
      </c>
      <c r="G154" s="1"/>
      <c r="H154" s="5">
        <v>0</v>
      </c>
      <c r="I154" s="17"/>
      <c r="J154" s="30">
        <v>0</v>
      </c>
      <c r="K154" s="12"/>
      <c r="L154" s="5">
        <f>+SUM(B154:J154)</f>
        <v>0</v>
      </c>
      <c r="M154" s="1"/>
    </row>
    <row r="155" spans="1:13" ht="12.75">
      <c r="A155" s="17"/>
      <c r="B155" s="20"/>
      <c r="C155" s="21"/>
      <c r="D155" s="20"/>
      <c r="E155" s="21"/>
      <c r="F155" s="20"/>
      <c r="G155" s="21"/>
      <c r="H155" s="20"/>
      <c r="I155" s="4"/>
      <c r="J155" s="20"/>
      <c r="K155" s="21"/>
      <c r="L155" s="20"/>
      <c r="M155" s="1"/>
    </row>
    <row r="156" spans="1:13" ht="12.75">
      <c r="A156" s="6" t="s">
        <v>42</v>
      </c>
      <c r="B156" s="28">
        <f>SUM(B149:B155)</f>
        <v>208</v>
      </c>
      <c r="C156" s="6"/>
      <c r="D156" s="28">
        <f>SUM(D149:D155)</f>
        <v>281</v>
      </c>
      <c r="E156" s="6"/>
      <c r="F156" s="28">
        <f>SUM(F149:F155)</f>
        <v>360</v>
      </c>
      <c r="G156" s="6"/>
      <c r="H156" s="28">
        <f>SUM(H149:H155)</f>
        <v>576</v>
      </c>
      <c r="I156" s="6"/>
      <c r="J156" s="28">
        <f>SUM(J149:J155)</f>
        <v>0</v>
      </c>
      <c r="K156" s="16"/>
      <c r="L156" s="28">
        <f>SUM(L149:L155)</f>
        <v>1425</v>
      </c>
      <c r="M156" s="1"/>
    </row>
    <row r="157" spans="1:13" ht="12.75">
      <c r="A157" s="6"/>
      <c r="B157" s="23"/>
      <c r="C157" s="16"/>
      <c r="D157" s="23"/>
      <c r="E157" s="16"/>
      <c r="F157" s="23"/>
      <c r="G157" s="16"/>
      <c r="H157" s="23"/>
      <c r="I157" s="4"/>
      <c r="J157" s="23"/>
      <c r="K157" s="16"/>
      <c r="L157" s="23"/>
      <c r="M157" s="1"/>
    </row>
    <row r="158" spans="1:13" ht="12.75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1"/>
    </row>
    <row r="159" spans="1:13" ht="12.75">
      <c r="A159" s="6" t="s">
        <v>52</v>
      </c>
      <c r="B159" s="3"/>
      <c r="C159" s="4"/>
      <c r="D159" s="3"/>
      <c r="E159" s="4"/>
      <c r="F159" s="3"/>
      <c r="G159" s="4"/>
      <c r="H159" s="3"/>
      <c r="I159" s="4"/>
      <c r="J159" s="4"/>
      <c r="K159" s="4"/>
      <c r="L159" s="3"/>
      <c r="M159" s="1"/>
    </row>
    <row r="160" spans="1:13" ht="12.75">
      <c r="A160" s="1" t="s">
        <v>53</v>
      </c>
      <c r="B160" s="3"/>
      <c r="C160" s="4"/>
      <c r="D160" s="3"/>
      <c r="E160" s="4"/>
      <c r="F160" s="3"/>
      <c r="G160" s="4"/>
      <c r="H160" s="3"/>
      <c r="I160" s="4"/>
      <c r="J160" s="3"/>
      <c r="K160" s="4"/>
      <c r="L160" s="3"/>
      <c r="M160" s="1"/>
    </row>
    <row r="161" spans="1:13" ht="12.75">
      <c r="A161" s="1" t="s">
        <v>9</v>
      </c>
      <c r="B161" s="5">
        <v>0</v>
      </c>
      <c r="C161" s="19" t="s">
        <v>101</v>
      </c>
      <c r="D161" s="5">
        <v>4</v>
      </c>
      <c r="E161" s="4"/>
      <c r="F161" s="5">
        <v>13</v>
      </c>
      <c r="G161" s="1"/>
      <c r="H161" s="5">
        <v>42</v>
      </c>
      <c r="I161" s="1"/>
      <c r="J161" s="5">
        <v>0</v>
      </c>
      <c r="K161" s="1"/>
      <c r="L161" s="5">
        <f>+SUM(B161:J161)</f>
        <v>59</v>
      </c>
      <c r="M161" s="1"/>
    </row>
    <row r="162" spans="1:13" ht="12.75">
      <c r="A162" s="1" t="s">
        <v>54</v>
      </c>
      <c r="B162" s="5"/>
      <c r="C162" s="1"/>
      <c r="D162" s="5"/>
      <c r="E162" s="4"/>
      <c r="F162" s="5"/>
      <c r="G162" s="1"/>
      <c r="H162" s="5"/>
      <c r="I162" s="1"/>
      <c r="J162" s="5"/>
      <c r="K162" s="1"/>
      <c r="L162" s="5"/>
      <c r="M162" s="1"/>
    </row>
    <row r="163" spans="1:13" ht="12.75">
      <c r="A163" s="1" t="s">
        <v>9</v>
      </c>
      <c r="B163" s="5">
        <v>0</v>
      </c>
      <c r="C163" s="1"/>
      <c r="D163" s="5">
        <v>26</v>
      </c>
      <c r="E163" s="4"/>
      <c r="F163" s="5">
        <v>112</v>
      </c>
      <c r="G163" s="30"/>
      <c r="H163" s="5">
        <v>173</v>
      </c>
      <c r="I163" s="1"/>
      <c r="J163" s="5">
        <v>0</v>
      </c>
      <c r="K163" s="1"/>
      <c r="L163" s="5">
        <f>+SUM(B163:J163)</f>
        <v>311</v>
      </c>
      <c r="M163" s="1"/>
    </row>
    <row r="164" spans="1:13" ht="12.75">
      <c r="A164" s="1" t="s">
        <v>55</v>
      </c>
      <c r="B164" s="5"/>
      <c r="C164" s="1"/>
      <c r="D164" s="5"/>
      <c r="E164" s="4"/>
      <c r="F164" s="5"/>
      <c r="G164" s="1"/>
      <c r="H164" s="5"/>
      <c r="I164" s="1"/>
      <c r="J164" s="5"/>
      <c r="K164" s="1"/>
      <c r="L164" s="5"/>
      <c r="M164" s="1"/>
    </row>
    <row r="165" spans="1:13" ht="12.75">
      <c r="A165" s="1" t="s">
        <v>9</v>
      </c>
      <c r="B165" s="5">
        <v>0</v>
      </c>
      <c r="C165" s="1"/>
      <c r="D165" s="5">
        <v>1</v>
      </c>
      <c r="E165" s="4"/>
      <c r="F165" s="5">
        <v>24</v>
      </c>
      <c r="G165" s="1"/>
      <c r="H165" s="5">
        <v>34</v>
      </c>
      <c r="I165" s="1"/>
      <c r="J165" s="5">
        <v>0</v>
      </c>
      <c r="K165" s="1"/>
      <c r="L165" s="5">
        <f>+SUM(B165:J165)</f>
        <v>59</v>
      </c>
      <c r="M165" s="1"/>
    </row>
    <row r="166" spans="1:13" ht="12.75">
      <c r="A166" s="1" t="s">
        <v>132</v>
      </c>
      <c r="K166" s="1"/>
      <c r="L166" s="5"/>
      <c r="M166" s="1"/>
    </row>
    <row r="167" spans="1:13" ht="12.75">
      <c r="A167" s="1" t="s">
        <v>9</v>
      </c>
      <c r="B167" s="5">
        <v>11</v>
      </c>
      <c r="C167" s="1"/>
      <c r="D167" s="5">
        <v>14</v>
      </c>
      <c r="E167" s="4"/>
      <c r="F167" s="5">
        <v>21</v>
      </c>
      <c r="G167" s="1"/>
      <c r="H167" s="5">
        <v>8</v>
      </c>
      <c r="I167" s="1"/>
      <c r="J167" s="5">
        <v>0</v>
      </c>
      <c r="K167" s="1"/>
      <c r="L167" s="5">
        <f>+SUM(B167:J167)</f>
        <v>54</v>
      </c>
      <c r="M167" s="1"/>
    </row>
    <row r="168" spans="1:13" ht="12.75">
      <c r="A168" s="1" t="s">
        <v>56</v>
      </c>
      <c r="B168" s="5"/>
      <c r="C168" s="1"/>
      <c r="D168" s="5"/>
      <c r="E168" s="4"/>
      <c r="F168" s="5"/>
      <c r="G168" s="1"/>
      <c r="H168" s="5"/>
      <c r="I168" s="1"/>
      <c r="J168" s="5"/>
      <c r="K168" s="1"/>
      <c r="L168" s="5"/>
      <c r="M168" s="1"/>
    </row>
    <row r="169" spans="1:13" ht="12.75">
      <c r="A169" s="1" t="s">
        <v>9</v>
      </c>
      <c r="B169" s="5">
        <v>77</v>
      </c>
      <c r="C169" s="1"/>
      <c r="D169" s="5">
        <v>95</v>
      </c>
      <c r="E169" s="4"/>
      <c r="F169" s="5">
        <v>47</v>
      </c>
      <c r="G169" s="1"/>
      <c r="H169" s="5">
        <v>12</v>
      </c>
      <c r="I169" s="1"/>
      <c r="J169" s="5">
        <v>0</v>
      </c>
      <c r="K169" s="1"/>
      <c r="L169" s="5">
        <f>+SUM(B169:J169)</f>
        <v>231</v>
      </c>
      <c r="M169" s="1"/>
    </row>
    <row r="170" spans="1:13" ht="12.75">
      <c r="A170" s="1" t="s">
        <v>57</v>
      </c>
      <c r="B170" s="5"/>
      <c r="C170" s="1"/>
      <c r="D170" s="5"/>
      <c r="E170" s="4"/>
      <c r="F170" s="5"/>
      <c r="G170" s="1"/>
      <c r="H170" s="5"/>
      <c r="I170" s="1"/>
      <c r="J170" s="5"/>
      <c r="K170" s="1"/>
      <c r="L170" s="5"/>
      <c r="M170" s="1"/>
    </row>
    <row r="171" spans="1:13" ht="12.75">
      <c r="A171" s="1" t="s">
        <v>9</v>
      </c>
      <c r="B171" s="5">
        <v>12</v>
      </c>
      <c r="C171" s="1"/>
      <c r="D171" s="5">
        <v>18</v>
      </c>
      <c r="E171" s="4"/>
      <c r="F171" s="5">
        <v>17</v>
      </c>
      <c r="G171" s="1"/>
      <c r="H171" s="5">
        <v>5</v>
      </c>
      <c r="I171" s="1"/>
      <c r="J171" s="5">
        <v>0</v>
      </c>
      <c r="K171" s="1"/>
      <c r="L171" s="5">
        <f>+SUM(B171:J171)</f>
        <v>52</v>
      </c>
      <c r="M171" s="1"/>
    </row>
    <row r="172" spans="1:13" ht="12.75">
      <c r="A172" s="1" t="s">
        <v>58</v>
      </c>
      <c r="B172" s="5"/>
      <c r="C172" s="1"/>
      <c r="D172" s="5"/>
      <c r="E172" s="4"/>
      <c r="F172" s="5"/>
      <c r="G172" s="1"/>
      <c r="H172" s="5"/>
      <c r="I172" s="1"/>
      <c r="J172" s="5"/>
      <c r="K172" s="1"/>
      <c r="L172" s="5"/>
      <c r="M172" s="1"/>
    </row>
    <row r="173" spans="1:13" ht="12.75">
      <c r="A173" s="1" t="s">
        <v>9</v>
      </c>
      <c r="B173" s="5">
        <v>20</v>
      </c>
      <c r="C173" s="1"/>
      <c r="D173" s="5">
        <v>16</v>
      </c>
      <c r="E173" s="4"/>
      <c r="F173" s="5">
        <v>9</v>
      </c>
      <c r="G173" s="1"/>
      <c r="H173" s="5">
        <v>3</v>
      </c>
      <c r="I173" s="1"/>
      <c r="J173" s="5">
        <v>0</v>
      </c>
      <c r="K173" s="1"/>
      <c r="L173" s="5">
        <f>+SUM(B173:J173)</f>
        <v>48</v>
      </c>
      <c r="M173" s="1"/>
    </row>
    <row r="174" spans="1:13" ht="12.75">
      <c r="A174" s="1" t="s">
        <v>59</v>
      </c>
      <c r="B174" s="5"/>
      <c r="C174" s="1"/>
      <c r="D174" s="5"/>
      <c r="E174" s="4"/>
      <c r="F174" s="5"/>
      <c r="G174" s="1"/>
      <c r="H174" s="5"/>
      <c r="I174" s="1"/>
      <c r="J174" s="5"/>
      <c r="K174" s="1"/>
      <c r="L174" s="5"/>
      <c r="M174" s="1"/>
    </row>
    <row r="175" spans="1:13" ht="12.75">
      <c r="A175" s="1" t="s">
        <v>9</v>
      </c>
      <c r="B175" s="5">
        <v>0</v>
      </c>
      <c r="C175" s="1"/>
      <c r="D175" s="5">
        <v>11</v>
      </c>
      <c r="E175" s="4"/>
      <c r="F175" s="5">
        <v>29</v>
      </c>
      <c r="G175" s="1"/>
      <c r="H175" s="5">
        <v>41</v>
      </c>
      <c r="I175" s="1"/>
      <c r="J175" s="5">
        <v>0</v>
      </c>
      <c r="K175" s="1"/>
      <c r="L175" s="5">
        <f>+SUM(B175:J175)</f>
        <v>81</v>
      </c>
      <c r="M175" s="1"/>
    </row>
    <row r="176" spans="1:13" ht="12.75">
      <c r="A176" s="2" t="s">
        <v>140</v>
      </c>
      <c r="B176" s="5"/>
      <c r="C176" s="1"/>
      <c r="D176" s="5"/>
      <c r="E176" s="4"/>
      <c r="F176" s="5"/>
      <c r="G176" s="1"/>
      <c r="H176" s="5"/>
      <c r="I176" s="1"/>
      <c r="J176" s="5"/>
      <c r="K176" s="1"/>
      <c r="L176" s="5"/>
      <c r="M176" s="1"/>
    </row>
    <row r="177" spans="1:13" ht="12.75">
      <c r="A177" s="1" t="s">
        <v>9</v>
      </c>
      <c r="B177" s="5">
        <v>0</v>
      </c>
      <c r="C177" s="1"/>
      <c r="D177" s="5">
        <v>11</v>
      </c>
      <c r="E177" s="4"/>
      <c r="F177" s="5">
        <v>11</v>
      </c>
      <c r="G177" s="1"/>
      <c r="H177" s="5">
        <v>18</v>
      </c>
      <c r="I177" s="6"/>
      <c r="J177" s="30">
        <v>0</v>
      </c>
      <c r="K177" s="12"/>
      <c r="L177" s="5">
        <f>+SUM(B177:J177)</f>
        <v>40</v>
      </c>
      <c r="M177" s="1"/>
    </row>
    <row r="178" spans="1:13" ht="12.75">
      <c r="A178" s="1"/>
      <c r="B178" s="5"/>
      <c r="C178" s="1"/>
      <c r="D178" s="5"/>
      <c r="E178" s="4"/>
      <c r="F178" s="30"/>
      <c r="G178" s="12"/>
      <c r="H178" s="30"/>
      <c r="I178" s="6"/>
      <c r="J178" s="30"/>
      <c r="K178" s="12"/>
      <c r="L178" s="30"/>
      <c r="M178" s="1"/>
    </row>
    <row r="179" spans="1:13" ht="12.75">
      <c r="A179" s="6" t="s">
        <v>42</v>
      </c>
      <c r="B179" s="28">
        <f>SUM(B160:B177)</f>
        <v>120</v>
      </c>
      <c r="C179" s="6"/>
      <c r="D179" s="28">
        <f>SUM(D160:D177)</f>
        <v>196</v>
      </c>
      <c r="E179" s="16"/>
      <c r="F179" s="28">
        <f>SUM(F160:F177)</f>
        <v>283</v>
      </c>
      <c r="G179" s="6"/>
      <c r="H179" s="28">
        <f>SUM(H160:H177)</f>
        <v>336</v>
      </c>
      <c r="I179" s="6"/>
      <c r="J179" s="28">
        <f>SUM(J160:J177)</f>
        <v>0</v>
      </c>
      <c r="K179" s="6"/>
      <c r="L179" s="28">
        <f>+B179+D179+F179+H179+J179</f>
        <v>935</v>
      </c>
      <c r="M179" s="1"/>
    </row>
    <row r="180" spans="2:12" ht="12.75">
      <c r="B180" s="4"/>
      <c r="C180" s="4"/>
      <c r="D180" s="4"/>
      <c r="E180" s="4"/>
      <c r="F180" s="12"/>
      <c r="G180" s="12"/>
      <c r="H180" s="12"/>
      <c r="I180" s="12"/>
      <c r="J180" s="12"/>
      <c r="K180" s="12"/>
      <c r="L180" s="12"/>
    </row>
    <row r="181" spans="1:13" ht="12.75">
      <c r="A181" s="1"/>
      <c r="B181" s="3"/>
      <c r="C181" s="4"/>
      <c r="D181" s="3"/>
      <c r="E181" s="4"/>
      <c r="F181" s="3"/>
      <c r="G181" s="4"/>
      <c r="H181" s="4"/>
      <c r="I181" s="23" t="s">
        <v>101</v>
      </c>
      <c r="J181" s="3"/>
      <c r="K181" s="4"/>
      <c r="L181" s="3"/>
      <c r="M181" s="1"/>
    </row>
    <row r="182" spans="1:13" ht="12.75">
      <c r="A182" s="6" t="s">
        <v>60</v>
      </c>
      <c r="B182" s="3"/>
      <c r="C182" s="4"/>
      <c r="D182" s="3"/>
      <c r="E182" s="4"/>
      <c r="F182" s="3"/>
      <c r="G182" s="4"/>
      <c r="H182" s="3"/>
      <c r="I182" s="4"/>
      <c r="J182" s="3"/>
      <c r="K182" s="4"/>
      <c r="L182" s="3"/>
      <c r="M182" s="1"/>
    </row>
    <row r="183" spans="1:13" ht="12.75">
      <c r="A183" s="1" t="s">
        <v>63</v>
      </c>
      <c r="B183" s="3"/>
      <c r="C183" s="4"/>
      <c r="D183" s="3"/>
      <c r="E183" s="4"/>
      <c r="F183" s="3"/>
      <c r="G183" s="4"/>
      <c r="H183" s="3"/>
      <c r="I183" s="4"/>
      <c r="J183" s="3"/>
      <c r="K183" s="4"/>
      <c r="L183" s="3"/>
      <c r="M183" s="1"/>
    </row>
    <row r="184" spans="1:13" ht="12.75">
      <c r="A184" s="1" t="s">
        <v>64</v>
      </c>
      <c r="B184" s="4"/>
      <c r="C184" s="4"/>
      <c r="D184" s="3"/>
      <c r="E184" s="4"/>
      <c r="F184" s="3"/>
      <c r="G184" s="4"/>
      <c r="H184" s="3"/>
      <c r="I184" s="4"/>
      <c r="J184" s="3"/>
      <c r="K184" s="4"/>
      <c r="L184" s="3"/>
      <c r="M184" s="1"/>
    </row>
    <row r="185" spans="1:12" s="1" customFormat="1" ht="12.75">
      <c r="A185" s="1" t="s">
        <v>65</v>
      </c>
      <c r="B185" s="1">
        <v>46</v>
      </c>
      <c r="D185" s="5">
        <v>78</v>
      </c>
      <c r="F185" s="5">
        <v>118</v>
      </c>
      <c r="H185" s="5">
        <v>167</v>
      </c>
      <c r="J185" s="5">
        <v>0</v>
      </c>
      <c r="L185" s="5">
        <f>+SUM(B185:J185)</f>
        <v>409</v>
      </c>
    </row>
    <row r="186" spans="1:13" ht="12.75">
      <c r="A186" s="1" t="s">
        <v>82</v>
      </c>
      <c r="B186" s="3"/>
      <c r="C186" s="4"/>
      <c r="D186" s="3"/>
      <c r="E186" s="4"/>
      <c r="F186" s="3"/>
      <c r="G186" s="4"/>
      <c r="H186" s="3"/>
      <c r="I186" s="4"/>
      <c r="J186" s="3"/>
      <c r="K186" s="4"/>
      <c r="L186" s="3"/>
      <c r="M186" s="1"/>
    </row>
    <row r="187" spans="1:12" s="1" customFormat="1" ht="12.75">
      <c r="A187" s="1" t="s">
        <v>108</v>
      </c>
      <c r="B187" s="5">
        <v>40</v>
      </c>
      <c r="D187" s="5">
        <v>38</v>
      </c>
      <c r="F187" s="5">
        <v>49</v>
      </c>
      <c r="H187" s="5">
        <v>56</v>
      </c>
      <c r="J187" s="5">
        <v>0</v>
      </c>
      <c r="L187" s="5">
        <f>+SUM(B187:J187)</f>
        <v>183</v>
      </c>
    </row>
    <row r="188" spans="1:12" s="1" customFormat="1" ht="12.75">
      <c r="A188" s="1" t="s">
        <v>109</v>
      </c>
      <c r="B188" s="5"/>
      <c r="D188" s="5"/>
      <c r="F188" s="5"/>
      <c r="H188" s="5"/>
      <c r="J188" s="5"/>
      <c r="L188" s="5"/>
    </row>
    <row r="189" spans="1:12" s="1" customFormat="1" ht="12.75">
      <c r="A189" s="1" t="s">
        <v>117</v>
      </c>
      <c r="B189" s="5">
        <v>23</v>
      </c>
      <c r="D189" s="5">
        <v>32</v>
      </c>
      <c r="F189" s="5">
        <v>35</v>
      </c>
      <c r="H189" s="5">
        <v>40</v>
      </c>
      <c r="J189" s="5">
        <v>0</v>
      </c>
      <c r="L189" s="5">
        <f>+SUM(B189:J189)</f>
        <v>130</v>
      </c>
    </row>
    <row r="190" spans="1:13" ht="12.75">
      <c r="A190" s="1" t="s">
        <v>66</v>
      </c>
      <c r="B190" s="4"/>
      <c r="C190" s="4"/>
      <c r="D190" s="3"/>
      <c r="E190" s="4"/>
      <c r="F190" s="3"/>
      <c r="G190" s="4"/>
      <c r="H190" s="3"/>
      <c r="I190" s="4"/>
      <c r="J190" s="3"/>
      <c r="K190" s="4"/>
      <c r="L190" s="3"/>
      <c r="M190" s="1"/>
    </row>
    <row r="191" spans="1:12" s="1" customFormat="1" ht="12.75">
      <c r="A191" s="1" t="s">
        <v>67</v>
      </c>
      <c r="B191" s="1">
        <v>34</v>
      </c>
      <c r="D191" s="5">
        <v>59</v>
      </c>
      <c r="F191" s="5">
        <v>66</v>
      </c>
      <c r="H191" s="5">
        <v>132</v>
      </c>
      <c r="J191" s="5">
        <v>0</v>
      </c>
      <c r="L191" s="5">
        <f>+SUM(B191:J191)</f>
        <v>291</v>
      </c>
    </row>
    <row r="192" spans="1:13" ht="12.75">
      <c r="A192" s="1" t="s">
        <v>102</v>
      </c>
      <c r="B192" s="4"/>
      <c r="C192" s="4"/>
      <c r="D192" s="3"/>
      <c r="E192" s="4"/>
      <c r="F192" s="3"/>
      <c r="G192" s="4"/>
      <c r="H192" s="3"/>
      <c r="I192" s="21"/>
      <c r="J192" s="3"/>
      <c r="K192" s="4"/>
      <c r="L192" s="3"/>
      <c r="M192" s="1"/>
    </row>
    <row r="193" spans="1:12" s="1" customFormat="1" ht="12.75">
      <c r="A193" s="1" t="s">
        <v>68</v>
      </c>
      <c r="B193" s="1">
        <v>137</v>
      </c>
      <c r="D193" s="5">
        <v>186</v>
      </c>
      <c r="F193" s="5">
        <v>280</v>
      </c>
      <c r="H193" s="5">
        <v>384</v>
      </c>
      <c r="J193" s="5">
        <v>0</v>
      </c>
      <c r="L193" s="5">
        <f>+SUM(B193:J193)</f>
        <v>987</v>
      </c>
    </row>
    <row r="194" spans="1:12" s="1" customFormat="1" ht="12.75">
      <c r="A194" s="1" t="s">
        <v>134</v>
      </c>
      <c r="D194" s="5"/>
      <c r="F194" s="5"/>
      <c r="H194" s="5"/>
      <c r="J194" s="5"/>
      <c r="L194" s="5"/>
    </row>
    <row r="195" spans="1:12" s="1" customFormat="1" ht="12.75">
      <c r="A195" s="1" t="s">
        <v>135</v>
      </c>
      <c r="B195" s="1">
        <v>17</v>
      </c>
      <c r="D195" s="5">
        <v>26</v>
      </c>
      <c r="F195" s="5">
        <v>41</v>
      </c>
      <c r="H195" s="5">
        <v>71</v>
      </c>
      <c r="J195" s="5">
        <v>0</v>
      </c>
      <c r="L195" s="5">
        <f>+SUM(B195:J195)</f>
        <v>155</v>
      </c>
    </row>
    <row r="196" spans="1:12" s="1" customFormat="1" ht="12.75">
      <c r="A196" s="1" t="s">
        <v>111</v>
      </c>
      <c r="B196" s="3"/>
      <c r="C196" s="4"/>
      <c r="D196" s="3"/>
      <c r="E196" s="4"/>
      <c r="F196" s="3"/>
      <c r="G196" s="4"/>
      <c r="H196" s="3"/>
      <c r="I196" s="4"/>
      <c r="J196" s="3"/>
      <c r="K196" s="4"/>
      <c r="L196" s="3"/>
    </row>
    <row r="197" spans="1:12" s="1" customFormat="1" ht="12.75">
      <c r="A197" s="1" t="s">
        <v>62</v>
      </c>
      <c r="B197" s="5">
        <v>47</v>
      </c>
      <c r="D197" s="5">
        <v>4</v>
      </c>
      <c r="F197" s="5">
        <v>1</v>
      </c>
      <c r="H197" s="5">
        <v>0</v>
      </c>
      <c r="J197" s="5">
        <v>0</v>
      </c>
      <c r="L197" s="5">
        <f>+SUM(B197:J197)</f>
        <v>52</v>
      </c>
    </row>
    <row r="198" spans="1:12" s="32" customFormat="1" ht="12.75">
      <c r="A198" s="24" t="s">
        <v>133</v>
      </c>
      <c r="B198" s="33">
        <f>SUM(B183:B197)</f>
        <v>344</v>
      </c>
      <c r="C198" s="24"/>
      <c r="D198" s="33">
        <f>SUM(D183:D197)</f>
        <v>423</v>
      </c>
      <c r="E198" s="24"/>
      <c r="F198" s="33">
        <f>SUM(F183:F197)</f>
        <v>590</v>
      </c>
      <c r="G198" s="24"/>
      <c r="H198" s="33">
        <f>SUM(H183:H197)</f>
        <v>850</v>
      </c>
      <c r="I198" s="24"/>
      <c r="J198" s="33">
        <f>SUM(J183:J197)</f>
        <v>0</v>
      </c>
      <c r="K198" s="24"/>
      <c r="L198" s="33">
        <f>SUM(L183:L197)</f>
        <v>2207</v>
      </c>
    </row>
    <row r="199" spans="2:12" s="1" customFormat="1" ht="12.75">
      <c r="B199" s="5"/>
      <c r="D199" s="5"/>
      <c r="F199" s="5"/>
      <c r="H199" s="5"/>
      <c r="J199" s="5"/>
      <c r="L199" s="5"/>
    </row>
    <row r="200" spans="1:13" ht="12.75">
      <c r="A200" s="1" t="s">
        <v>69</v>
      </c>
      <c r="B200" s="3"/>
      <c r="C200" s="4"/>
      <c r="D200" s="3"/>
      <c r="E200" s="4"/>
      <c r="F200" s="3"/>
      <c r="G200" s="4"/>
      <c r="H200" s="3"/>
      <c r="I200" s="4"/>
      <c r="J200" s="3"/>
      <c r="K200" s="4"/>
      <c r="L200" s="3"/>
      <c r="M200" s="1"/>
    </row>
    <row r="201" spans="1:13" ht="12.75">
      <c r="A201" s="1" t="s">
        <v>70</v>
      </c>
      <c r="B201" s="3"/>
      <c r="C201" s="4"/>
      <c r="D201" s="3"/>
      <c r="E201" s="4"/>
      <c r="F201" s="3"/>
      <c r="G201" s="4"/>
      <c r="H201" s="3"/>
      <c r="I201" s="4"/>
      <c r="J201" s="3"/>
      <c r="K201" s="4"/>
      <c r="L201" s="3"/>
      <c r="M201" s="1"/>
    </row>
    <row r="202" spans="1:12" s="1" customFormat="1" ht="12.75">
      <c r="A202" s="1" t="s">
        <v>71</v>
      </c>
      <c r="B202" s="5">
        <v>5</v>
      </c>
      <c r="D202" s="5">
        <v>20</v>
      </c>
      <c r="F202" s="5">
        <v>22</v>
      </c>
      <c r="H202" s="5">
        <v>31</v>
      </c>
      <c r="J202" s="5">
        <v>0</v>
      </c>
      <c r="L202" s="5">
        <f>+SUM(B202:J202)</f>
        <v>78</v>
      </c>
    </row>
    <row r="203" spans="1:13" ht="12.75">
      <c r="A203" s="1" t="s">
        <v>72</v>
      </c>
      <c r="B203" s="3"/>
      <c r="C203" s="4"/>
      <c r="D203" s="3"/>
      <c r="E203" s="4"/>
      <c r="F203" s="3"/>
      <c r="G203" s="4"/>
      <c r="H203" s="3"/>
      <c r="I203" s="4"/>
      <c r="J203" s="3"/>
      <c r="K203" s="4"/>
      <c r="L203" s="3"/>
      <c r="M203" s="1"/>
    </row>
    <row r="204" spans="1:12" s="1" customFormat="1" ht="12.75">
      <c r="A204" s="1" t="s">
        <v>71</v>
      </c>
      <c r="B204" s="5">
        <v>4</v>
      </c>
      <c r="D204" s="5">
        <v>10</v>
      </c>
      <c r="F204" s="5">
        <v>40</v>
      </c>
      <c r="H204" s="5">
        <v>53</v>
      </c>
      <c r="J204" s="5">
        <v>0</v>
      </c>
      <c r="L204" s="5">
        <f>+SUM(B204:J204)</f>
        <v>107</v>
      </c>
    </row>
    <row r="205" spans="1:13" ht="12.75">
      <c r="A205" s="1" t="s">
        <v>83</v>
      </c>
      <c r="B205" s="3"/>
      <c r="C205" s="4"/>
      <c r="D205" s="3"/>
      <c r="E205" s="4"/>
      <c r="F205" s="3"/>
      <c r="G205" s="4"/>
      <c r="H205" s="3"/>
      <c r="I205" s="4"/>
      <c r="J205" s="3"/>
      <c r="K205" s="4"/>
      <c r="L205" s="3"/>
      <c r="M205" s="1"/>
    </row>
    <row r="206" spans="1:12" s="1" customFormat="1" ht="12.75">
      <c r="A206" s="1" t="s">
        <v>71</v>
      </c>
      <c r="B206" s="5">
        <v>16</v>
      </c>
      <c r="D206" s="5">
        <v>9</v>
      </c>
      <c r="F206" s="5">
        <v>30</v>
      </c>
      <c r="H206" s="5">
        <v>30</v>
      </c>
      <c r="J206" s="5">
        <v>0</v>
      </c>
      <c r="L206" s="5">
        <f>+SUM(B206:J206)</f>
        <v>85</v>
      </c>
    </row>
    <row r="207" spans="1:13" ht="12.75">
      <c r="A207" s="1" t="s">
        <v>73</v>
      </c>
      <c r="B207" s="3"/>
      <c r="C207" s="4"/>
      <c r="D207" s="3"/>
      <c r="E207" s="4"/>
      <c r="F207" s="3"/>
      <c r="G207" s="4"/>
      <c r="H207" s="3"/>
      <c r="I207" s="21"/>
      <c r="J207" s="3"/>
      <c r="K207" s="4"/>
      <c r="L207" s="3"/>
      <c r="M207" s="1"/>
    </row>
    <row r="208" spans="1:12" s="1" customFormat="1" ht="12.75">
      <c r="A208" s="1" t="s">
        <v>71</v>
      </c>
      <c r="B208" s="5">
        <v>22</v>
      </c>
      <c r="D208" s="5">
        <v>27</v>
      </c>
      <c r="F208" s="5">
        <v>62</v>
      </c>
      <c r="H208" s="5">
        <v>112</v>
      </c>
      <c r="J208" s="5">
        <v>0</v>
      </c>
      <c r="L208" s="5">
        <f>+SUM(B208:J208)</f>
        <v>223</v>
      </c>
    </row>
    <row r="209" spans="1:13" ht="12.75">
      <c r="A209" s="1" t="s">
        <v>110</v>
      </c>
      <c r="B209" s="3"/>
      <c r="C209" s="4"/>
      <c r="D209" s="3"/>
      <c r="E209" s="4"/>
      <c r="F209" s="3"/>
      <c r="G209" s="4"/>
      <c r="H209" s="3"/>
      <c r="I209" s="4"/>
      <c r="J209" s="3"/>
      <c r="K209" s="4"/>
      <c r="L209" s="3"/>
      <c r="M209" s="1"/>
    </row>
    <row r="210" spans="1:12" s="1" customFormat="1" ht="12.75">
      <c r="A210" s="1" t="s">
        <v>71</v>
      </c>
      <c r="B210" s="5">
        <v>0</v>
      </c>
      <c r="D210" s="5">
        <v>0</v>
      </c>
      <c r="F210" s="5">
        <v>0</v>
      </c>
      <c r="H210" s="5">
        <v>0</v>
      </c>
      <c r="J210" s="5">
        <v>0</v>
      </c>
      <c r="L210" s="5">
        <f>+SUM(B210:J210)</f>
        <v>0</v>
      </c>
    </row>
    <row r="211" spans="1:13" ht="12.75">
      <c r="A211" s="24" t="s">
        <v>133</v>
      </c>
      <c r="B211" s="18">
        <f>SUM(B202:B210)</f>
        <v>47</v>
      </c>
      <c r="C211" s="21"/>
      <c r="D211" s="18">
        <f>SUM(D202:D210)</f>
        <v>66</v>
      </c>
      <c r="E211" s="21"/>
      <c r="F211" s="18">
        <f>SUM(F202:F210)</f>
        <v>154</v>
      </c>
      <c r="G211" s="21"/>
      <c r="H211" s="18">
        <f>SUM(H202:H210)</f>
        <v>226</v>
      </c>
      <c r="I211" s="16"/>
      <c r="J211" s="18">
        <f>SUM(J202:J210)</f>
        <v>0</v>
      </c>
      <c r="K211" s="21"/>
      <c r="L211" s="18">
        <f>SUM(L202:L210)</f>
        <v>493</v>
      </c>
      <c r="M211" s="1"/>
    </row>
    <row r="212" spans="1:13" ht="12.75">
      <c r="A212" s="17"/>
      <c r="B212" s="20"/>
      <c r="C212" s="21"/>
      <c r="D212" s="20"/>
      <c r="E212" s="21"/>
      <c r="F212" s="20"/>
      <c r="G212" s="21"/>
      <c r="H212" s="20"/>
      <c r="I212" s="16"/>
      <c r="J212" s="20"/>
      <c r="K212" s="21"/>
      <c r="L212" s="20"/>
      <c r="M212" s="1"/>
    </row>
    <row r="213" spans="1:12" s="12" customFormat="1" ht="12.75">
      <c r="A213" s="6" t="s">
        <v>93</v>
      </c>
      <c r="B213" s="28">
        <f>+B211+B198</f>
        <v>391</v>
      </c>
      <c r="C213" s="6"/>
      <c r="D213" s="28">
        <f>+D211+D198</f>
        <v>489</v>
      </c>
      <c r="E213" s="6"/>
      <c r="F213" s="28">
        <f>+F211+F198</f>
        <v>744</v>
      </c>
      <c r="G213" s="6"/>
      <c r="H213" s="28">
        <f>+H211+H198</f>
        <v>1076</v>
      </c>
      <c r="I213" s="6"/>
      <c r="J213" s="28">
        <f>+J211+J198</f>
        <v>0</v>
      </c>
      <c r="K213" s="6"/>
      <c r="L213" s="28">
        <f>+L211+L198</f>
        <v>2700</v>
      </c>
    </row>
    <row r="214" spans="1:13" ht="12.75">
      <c r="A214" s="6"/>
      <c r="B214" s="23"/>
      <c r="C214" s="16"/>
      <c r="D214" s="23"/>
      <c r="E214" s="16"/>
      <c r="F214" s="23"/>
      <c r="G214" s="16"/>
      <c r="H214" s="23"/>
      <c r="I214" s="16"/>
      <c r="J214" s="23"/>
      <c r="K214" s="16"/>
      <c r="L214" s="23"/>
      <c r="M214" s="1"/>
    </row>
    <row r="215" spans="1:13" ht="12.75">
      <c r="A215" s="6"/>
      <c r="B215" s="23"/>
      <c r="C215" s="16"/>
      <c r="D215" s="23"/>
      <c r="E215" s="16"/>
      <c r="F215" s="23"/>
      <c r="G215" s="16"/>
      <c r="H215" s="23"/>
      <c r="I215" s="16"/>
      <c r="J215" s="23"/>
      <c r="K215" s="16"/>
      <c r="L215" s="23"/>
      <c r="M215" s="1"/>
    </row>
    <row r="216" spans="1:13" ht="12.75">
      <c r="A216" s="6" t="s">
        <v>90</v>
      </c>
      <c r="B216" s="3"/>
      <c r="C216" s="4"/>
      <c r="D216" s="3"/>
      <c r="E216" s="4"/>
      <c r="F216" s="3"/>
      <c r="G216" s="4"/>
      <c r="H216" s="3"/>
      <c r="I216" s="4"/>
      <c r="J216" s="3"/>
      <c r="K216" s="4"/>
      <c r="L216" s="3"/>
      <c r="M216" s="1"/>
    </row>
    <row r="217" spans="1:13" ht="12.75">
      <c r="A217" s="1" t="s">
        <v>91</v>
      </c>
      <c r="B217" s="3"/>
      <c r="C217" s="4"/>
      <c r="D217" s="3"/>
      <c r="E217" s="4"/>
      <c r="F217" s="3"/>
      <c r="G217" s="4"/>
      <c r="H217" s="3"/>
      <c r="I217" s="4"/>
      <c r="J217" s="3"/>
      <c r="K217" s="4"/>
      <c r="L217" s="3"/>
      <c r="M217" s="1"/>
    </row>
    <row r="218" spans="1:12" s="1" customFormat="1" ht="12.75">
      <c r="A218" s="1" t="s">
        <v>16</v>
      </c>
      <c r="B218" s="5">
        <v>0</v>
      </c>
      <c r="D218" s="5">
        <v>6</v>
      </c>
      <c r="F218" s="5">
        <v>15</v>
      </c>
      <c r="H218" s="5">
        <v>26</v>
      </c>
      <c r="J218" s="5">
        <v>0</v>
      </c>
      <c r="L218" s="5">
        <f>+SUM(B218:J218)</f>
        <v>47</v>
      </c>
    </row>
    <row r="219" spans="1:13" ht="12.75">
      <c r="A219" s="1" t="s">
        <v>112</v>
      </c>
      <c r="B219" s="3"/>
      <c r="C219" s="4"/>
      <c r="D219" s="3"/>
      <c r="E219" s="4"/>
      <c r="F219" s="3"/>
      <c r="G219" s="4"/>
      <c r="H219" s="3"/>
      <c r="I219" s="4"/>
      <c r="J219" s="3"/>
      <c r="K219" s="4"/>
      <c r="L219" s="3"/>
      <c r="M219" s="1"/>
    </row>
    <row r="220" spans="1:12" s="1" customFormat="1" ht="12.75">
      <c r="A220" s="1" t="s">
        <v>16</v>
      </c>
      <c r="B220" s="5">
        <v>0</v>
      </c>
      <c r="D220" s="5">
        <v>69</v>
      </c>
      <c r="F220" s="5">
        <v>152</v>
      </c>
      <c r="H220" s="5">
        <v>287</v>
      </c>
      <c r="J220" s="5">
        <v>0</v>
      </c>
      <c r="L220" s="5">
        <f>+SUM(B220:J220)</f>
        <v>508</v>
      </c>
    </row>
    <row r="221" spans="1:12" s="1" customFormat="1" ht="12.75">
      <c r="A221" s="35" t="s">
        <v>147</v>
      </c>
      <c r="B221" s="5"/>
      <c r="D221" s="5"/>
      <c r="F221" s="5"/>
      <c r="H221" s="5"/>
      <c r="J221" s="5"/>
      <c r="L221" s="5"/>
    </row>
    <row r="222" spans="1:12" s="1" customFormat="1" ht="12.75">
      <c r="A222" s="1" t="s">
        <v>16</v>
      </c>
      <c r="B222" s="5">
        <v>1</v>
      </c>
      <c r="D222" s="5">
        <v>6</v>
      </c>
      <c r="F222" s="5">
        <v>4</v>
      </c>
      <c r="H222" s="5">
        <v>12</v>
      </c>
      <c r="J222" s="5">
        <v>0</v>
      </c>
      <c r="L222" s="5">
        <f>+SUM(B222:J222)</f>
        <v>23</v>
      </c>
    </row>
    <row r="223" spans="1:13" ht="12.75">
      <c r="A223" s="1" t="s">
        <v>95</v>
      </c>
      <c r="B223" s="3"/>
      <c r="C223" s="4"/>
      <c r="D223" s="3"/>
      <c r="E223" s="4"/>
      <c r="F223" s="3"/>
      <c r="G223" s="4"/>
      <c r="H223" s="3"/>
      <c r="I223" s="4"/>
      <c r="J223" s="3"/>
      <c r="K223" s="4"/>
      <c r="L223" s="3"/>
      <c r="M223" s="1"/>
    </row>
    <row r="224" spans="1:12" s="1" customFormat="1" ht="12.75">
      <c r="A224" s="1" t="s">
        <v>16</v>
      </c>
      <c r="B224" s="5">
        <v>145</v>
      </c>
      <c r="D224" s="5">
        <v>214</v>
      </c>
      <c r="F224" s="5">
        <v>110</v>
      </c>
      <c r="H224" s="5">
        <v>29</v>
      </c>
      <c r="J224" s="5">
        <v>0</v>
      </c>
      <c r="L224" s="5">
        <f>+SUM(B224:J224)</f>
        <v>498</v>
      </c>
    </row>
    <row r="225" spans="1:13" ht="12.75">
      <c r="A225" s="1" t="s">
        <v>119</v>
      </c>
      <c r="B225" s="3"/>
      <c r="C225" s="4"/>
      <c r="D225" s="3"/>
      <c r="E225" s="4"/>
      <c r="F225" s="3"/>
      <c r="G225" s="4"/>
      <c r="H225" s="3"/>
      <c r="I225" s="4"/>
      <c r="J225" s="3"/>
      <c r="K225" s="4"/>
      <c r="L225" s="3"/>
      <c r="M225" s="1"/>
    </row>
    <row r="226" spans="1:12" s="1" customFormat="1" ht="12.75">
      <c r="A226" s="1" t="s">
        <v>122</v>
      </c>
      <c r="B226" s="5">
        <v>25</v>
      </c>
      <c r="D226" s="5">
        <v>112</v>
      </c>
      <c r="F226" s="5">
        <v>89</v>
      </c>
      <c r="G226" s="35"/>
      <c r="H226" s="5">
        <v>25</v>
      </c>
      <c r="J226" s="5">
        <v>0</v>
      </c>
      <c r="L226" s="5">
        <f>+SUM(B226:J226)</f>
        <v>251</v>
      </c>
    </row>
    <row r="227" spans="1:13" ht="12.75">
      <c r="A227" s="1" t="s">
        <v>123</v>
      </c>
      <c r="B227" s="3"/>
      <c r="C227" s="4"/>
      <c r="D227" s="3"/>
      <c r="E227" s="4"/>
      <c r="F227" s="3"/>
      <c r="G227" s="4"/>
      <c r="H227" s="3"/>
      <c r="I227" s="4"/>
      <c r="J227" s="3"/>
      <c r="K227" s="4"/>
      <c r="L227" s="3"/>
      <c r="M227" s="1"/>
    </row>
    <row r="228" spans="1:12" s="1" customFormat="1" ht="12.75">
      <c r="A228" s="1" t="s">
        <v>122</v>
      </c>
      <c r="B228" s="5">
        <v>0</v>
      </c>
      <c r="D228" s="5">
        <v>0</v>
      </c>
      <c r="F228" s="5">
        <v>21</v>
      </c>
      <c r="H228" s="5">
        <v>53</v>
      </c>
      <c r="J228" s="5">
        <v>0</v>
      </c>
      <c r="L228" s="5">
        <f>+SUM(B228:J228)</f>
        <v>74</v>
      </c>
    </row>
    <row r="229" spans="1:13" ht="12.75">
      <c r="A229" s="1" t="s">
        <v>124</v>
      </c>
      <c r="B229" s="3"/>
      <c r="C229" s="4"/>
      <c r="D229" s="3"/>
      <c r="E229" s="4"/>
      <c r="F229" s="3"/>
      <c r="G229" s="4"/>
      <c r="H229" s="3"/>
      <c r="I229" s="4"/>
      <c r="J229" s="3"/>
      <c r="K229" s="4"/>
      <c r="L229" s="3"/>
      <c r="M229" s="1"/>
    </row>
    <row r="230" spans="1:12" s="1" customFormat="1" ht="12.75">
      <c r="A230" s="1" t="s">
        <v>125</v>
      </c>
      <c r="B230" s="5">
        <v>0</v>
      </c>
      <c r="D230" s="5">
        <v>0</v>
      </c>
      <c r="F230" s="5">
        <v>83</v>
      </c>
      <c r="H230" s="5">
        <v>106</v>
      </c>
      <c r="J230" s="5">
        <v>0</v>
      </c>
      <c r="L230" s="5">
        <f>+SUM(B230:J230)</f>
        <v>189</v>
      </c>
    </row>
    <row r="231" spans="1:13" ht="12.75">
      <c r="A231" s="1" t="s">
        <v>120</v>
      </c>
      <c r="B231" s="3"/>
      <c r="C231" s="4"/>
      <c r="D231" s="3"/>
      <c r="E231" s="4"/>
      <c r="F231" s="3"/>
      <c r="G231" s="4"/>
      <c r="H231" s="3"/>
      <c r="I231" s="4"/>
      <c r="J231" s="3"/>
      <c r="K231" s="4"/>
      <c r="L231" s="3"/>
      <c r="M231" s="1"/>
    </row>
    <row r="232" spans="1:12" s="1" customFormat="1" ht="12.75">
      <c r="A232" s="1" t="s">
        <v>38</v>
      </c>
      <c r="B232" s="5">
        <v>0</v>
      </c>
      <c r="D232" s="5">
        <v>0</v>
      </c>
      <c r="F232" s="5">
        <v>25</v>
      </c>
      <c r="H232" s="5">
        <v>96</v>
      </c>
      <c r="J232" s="5">
        <v>0</v>
      </c>
      <c r="L232" s="5">
        <f>+SUM(B232:J232)</f>
        <v>121</v>
      </c>
    </row>
    <row r="233" spans="1:13" ht="12.75">
      <c r="A233" s="1" t="s">
        <v>121</v>
      </c>
      <c r="B233" s="3"/>
      <c r="C233" s="4"/>
      <c r="D233" s="3"/>
      <c r="E233" s="4"/>
      <c r="F233" s="3"/>
      <c r="G233" s="4"/>
      <c r="H233" s="3"/>
      <c r="I233" s="4"/>
      <c r="J233" s="3"/>
      <c r="K233" s="4"/>
      <c r="L233" s="3"/>
      <c r="M233" s="1"/>
    </row>
    <row r="234" spans="1:12" s="1" customFormat="1" ht="12.75">
      <c r="A234" s="1" t="s">
        <v>38</v>
      </c>
      <c r="B234" s="5">
        <v>22</v>
      </c>
      <c r="D234" s="5">
        <v>67</v>
      </c>
      <c r="F234" s="5">
        <v>86</v>
      </c>
      <c r="H234" s="5">
        <v>25</v>
      </c>
      <c r="J234" s="5">
        <v>0</v>
      </c>
      <c r="L234" s="5">
        <f>+SUM(B234:J234)</f>
        <v>200</v>
      </c>
    </row>
    <row r="235" spans="1:12" s="1" customFormat="1" ht="12.75">
      <c r="A235" s="24" t="s">
        <v>133</v>
      </c>
      <c r="B235" s="33">
        <f>SUM(B217:B234)</f>
        <v>193</v>
      </c>
      <c r="D235" s="33">
        <f>SUM(D217:D234)</f>
        <v>474</v>
      </c>
      <c r="F235" s="33">
        <f>SUM(F217:F234)</f>
        <v>585</v>
      </c>
      <c r="H235" s="33">
        <f>SUM(H217:H234)</f>
        <v>659</v>
      </c>
      <c r="J235" s="33">
        <f>SUM(J217:J234)</f>
        <v>0</v>
      </c>
      <c r="L235" s="33">
        <f>SUM(L217:L234)</f>
        <v>1911</v>
      </c>
    </row>
    <row r="236" spans="2:12" s="1" customFormat="1" ht="12.75">
      <c r="B236" s="5"/>
      <c r="D236" s="5"/>
      <c r="F236" s="5"/>
      <c r="H236" s="5"/>
      <c r="J236" s="5"/>
      <c r="L236" s="5"/>
    </row>
    <row r="237" spans="1:13" ht="20.25" customHeight="1">
      <c r="A237" s="24" t="s">
        <v>92</v>
      </c>
      <c r="B237" s="3"/>
      <c r="C237" s="4"/>
      <c r="D237" s="3"/>
      <c r="E237" s="4"/>
      <c r="F237" s="3"/>
      <c r="G237" s="4"/>
      <c r="H237" s="3"/>
      <c r="I237" s="4"/>
      <c r="J237" s="3"/>
      <c r="K237" s="4"/>
      <c r="L237" s="3"/>
      <c r="M237" s="1"/>
    </row>
    <row r="238" spans="1:13" ht="12.75">
      <c r="A238" s="1" t="s">
        <v>74</v>
      </c>
      <c r="B238" s="3"/>
      <c r="C238" s="4"/>
      <c r="D238" s="3"/>
      <c r="E238" s="4"/>
      <c r="F238" s="3"/>
      <c r="G238" s="4"/>
      <c r="H238" s="3"/>
      <c r="I238" s="4"/>
      <c r="J238" s="3"/>
      <c r="K238" s="4"/>
      <c r="L238" s="3"/>
      <c r="M238" s="1"/>
    </row>
    <row r="239" spans="1:12" s="1" customFormat="1" ht="12.75">
      <c r="A239" s="1" t="s">
        <v>75</v>
      </c>
      <c r="B239" s="5">
        <v>0</v>
      </c>
      <c r="D239" s="5">
        <v>1</v>
      </c>
      <c r="F239" s="5">
        <v>87</v>
      </c>
      <c r="H239" s="5">
        <v>124</v>
      </c>
      <c r="J239" s="5">
        <v>0</v>
      </c>
      <c r="L239" s="5">
        <f>+SUM(B239:J239)</f>
        <v>212</v>
      </c>
    </row>
    <row r="240" spans="1:13" ht="12.75">
      <c r="A240" s="1" t="s">
        <v>100</v>
      </c>
      <c r="B240" s="3"/>
      <c r="C240" s="4"/>
      <c r="D240" s="3"/>
      <c r="E240" s="4"/>
      <c r="F240" s="3"/>
      <c r="G240" s="4"/>
      <c r="H240" s="3"/>
      <c r="I240" s="4"/>
      <c r="J240" s="3"/>
      <c r="K240" s="4"/>
      <c r="L240" s="3"/>
      <c r="M240" s="1"/>
    </row>
    <row r="241" spans="1:12" s="1" customFormat="1" ht="12.75">
      <c r="A241" s="1" t="s">
        <v>75</v>
      </c>
      <c r="B241" s="5">
        <v>3</v>
      </c>
      <c r="D241" s="5">
        <v>13</v>
      </c>
      <c r="F241" s="5">
        <v>62</v>
      </c>
      <c r="H241" s="5">
        <v>58</v>
      </c>
      <c r="J241" s="5">
        <v>0</v>
      </c>
      <c r="L241" s="5">
        <f>+SUM(B241:J241)</f>
        <v>136</v>
      </c>
    </row>
    <row r="242" spans="1:13" ht="12.75">
      <c r="A242" s="1" t="s">
        <v>76</v>
      </c>
      <c r="B242" s="3"/>
      <c r="C242" s="4"/>
      <c r="D242" s="3"/>
      <c r="E242" s="4"/>
      <c r="F242" s="3"/>
      <c r="G242" s="4"/>
      <c r="H242" s="3"/>
      <c r="I242" s="4"/>
      <c r="J242" s="3"/>
      <c r="K242" s="4"/>
      <c r="L242" s="3"/>
      <c r="M242" s="1"/>
    </row>
    <row r="243" spans="1:12" s="1" customFormat="1" ht="12.75">
      <c r="A243" s="1" t="s">
        <v>75</v>
      </c>
      <c r="B243" s="5">
        <v>155</v>
      </c>
      <c r="D243" s="5">
        <v>123</v>
      </c>
      <c r="F243" s="5">
        <v>21</v>
      </c>
      <c r="H243" s="5">
        <v>2</v>
      </c>
      <c r="J243" s="5">
        <v>0</v>
      </c>
      <c r="L243" s="5">
        <f>+SUM(B243:J243)</f>
        <v>301</v>
      </c>
    </row>
    <row r="244" spans="1:13" ht="12.75">
      <c r="A244" s="1" t="s">
        <v>118</v>
      </c>
      <c r="B244" s="3"/>
      <c r="C244" s="4"/>
      <c r="D244" s="3"/>
      <c r="E244" s="4"/>
      <c r="F244" s="3"/>
      <c r="G244" s="4"/>
      <c r="H244" s="3"/>
      <c r="I244" s="4"/>
      <c r="J244" s="3"/>
      <c r="K244" s="4"/>
      <c r="L244" s="3"/>
      <c r="M244" s="1"/>
    </row>
    <row r="245" spans="1:12" s="1" customFormat="1" ht="12.75">
      <c r="A245" s="1" t="s">
        <v>75</v>
      </c>
      <c r="B245" s="5">
        <v>0</v>
      </c>
      <c r="D245" s="5">
        <v>7</v>
      </c>
      <c r="F245" s="5">
        <v>6</v>
      </c>
      <c r="H245" s="5">
        <v>4</v>
      </c>
      <c r="J245" s="5">
        <v>0</v>
      </c>
      <c r="L245" s="5">
        <f>+SUM(B245:J245)</f>
        <v>17</v>
      </c>
    </row>
    <row r="246" spans="1:13" ht="12.75">
      <c r="A246" s="1" t="s">
        <v>77</v>
      </c>
      <c r="B246" s="3"/>
      <c r="C246" s="4"/>
      <c r="D246" s="3"/>
      <c r="E246" s="4"/>
      <c r="F246" s="3"/>
      <c r="G246" s="4"/>
      <c r="H246" s="3"/>
      <c r="I246" s="16"/>
      <c r="J246" s="3"/>
      <c r="K246" s="4"/>
      <c r="L246" s="3"/>
      <c r="M246" s="1"/>
    </row>
    <row r="247" spans="1:12" s="1" customFormat="1" ht="12.75">
      <c r="A247" s="1" t="s">
        <v>75</v>
      </c>
      <c r="B247" s="5">
        <v>10</v>
      </c>
      <c r="D247" s="5">
        <v>36</v>
      </c>
      <c r="F247" s="5">
        <v>28</v>
      </c>
      <c r="H247" s="5">
        <v>14</v>
      </c>
      <c r="J247" s="5">
        <v>0</v>
      </c>
      <c r="L247" s="5">
        <f>+SUM(B247:J247)</f>
        <v>88</v>
      </c>
    </row>
    <row r="248" spans="1:12" ht="12.75">
      <c r="A248" s="24" t="s">
        <v>133</v>
      </c>
      <c r="B248" s="34">
        <f>SUM(B238:B247)</f>
        <v>168</v>
      </c>
      <c r="C248" s="4"/>
      <c r="D248" s="34">
        <f>SUM(D238:D247)</f>
        <v>180</v>
      </c>
      <c r="E248" s="4"/>
      <c r="F248" s="34">
        <f>SUM(F238:F247)</f>
        <v>204</v>
      </c>
      <c r="G248" s="4"/>
      <c r="H248" s="34">
        <f>SUM(H238:H247)</f>
        <v>202</v>
      </c>
      <c r="I248" s="4"/>
      <c r="J248" s="34">
        <f>SUM(J238:J247)</f>
        <v>0</v>
      </c>
      <c r="K248" s="4"/>
      <c r="L248" s="34">
        <f>SUM(L238:L247)</f>
        <v>754</v>
      </c>
    </row>
    <row r="249" spans="1:12" ht="12.75">
      <c r="A249" s="2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s="12" customFormat="1" ht="12.75">
      <c r="A250" s="6" t="s">
        <v>42</v>
      </c>
      <c r="B250" s="28">
        <f>+B248+B235</f>
        <v>361</v>
      </c>
      <c r="C250" s="6"/>
      <c r="D250" s="28">
        <f>+D248+D235</f>
        <v>654</v>
      </c>
      <c r="E250" s="6"/>
      <c r="F250" s="28">
        <f>+F248+F235</f>
        <v>789</v>
      </c>
      <c r="G250" s="6"/>
      <c r="H250" s="28">
        <f>+H248+H235</f>
        <v>861</v>
      </c>
      <c r="J250" s="28">
        <f>+J248+J235</f>
        <v>0</v>
      </c>
      <c r="K250" s="6"/>
      <c r="L250" s="28">
        <f>+L248+L235</f>
        <v>2665</v>
      </c>
    </row>
    <row r="251" spans="1:13" ht="12.75">
      <c r="A251" s="6"/>
      <c r="B251" s="23"/>
      <c r="C251" s="16"/>
      <c r="D251" s="23"/>
      <c r="E251" s="16"/>
      <c r="F251" s="23"/>
      <c r="G251" s="16"/>
      <c r="H251" s="23"/>
      <c r="I251" s="4"/>
      <c r="J251" s="23"/>
      <c r="K251" s="16"/>
      <c r="L251" s="23"/>
      <c r="M251" s="1"/>
    </row>
    <row r="252" spans="1:13" ht="12.75">
      <c r="A252" s="6"/>
      <c r="B252" s="23"/>
      <c r="C252" s="16"/>
      <c r="D252" s="23"/>
      <c r="E252" s="16"/>
      <c r="F252" s="23"/>
      <c r="G252" s="16"/>
      <c r="H252" s="23"/>
      <c r="I252" s="16"/>
      <c r="J252" s="23"/>
      <c r="K252" s="16"/>
      <c r="L252" s="23"/>
      <c r="M252" s="1"/>
    </row>
    <row r="253" spans="1:13" ht="12.75">
      <c r="A253" s="6" t="s">
        <v>78</v>
      </c>
      <c r="B253" s="3"/>
      <c r="C253" s="4"/>
      <c r="D253" s="3"/>
      <c r="E253" s="4"/>
      <c r="F253" s="3"/>
      <c r="G253" s="4"/>
      <c r="H253" s="3"/>
      <c r="I253" s="4"/>
      <c r="J253" s="3"/>
      <c r="K253" s="4"/>
      <c r="L253" s="3"/>
      <c r="M253" s="1"/>
    </row>
    <row r="254" spans="1:13" ht="12.75">
      <c r="A254" s="1" t="s">
        <v>126</v>
      </c>
      <c r="B254" s="5">
        <v>0</v>
      </c>
      <c r="C254" s="1"/>
      <c r="D254" s="5">
        <v>0</v>
      </c>
      <c r="E254" s="1"/>
      <c r="F254" s="5">
        <v>0</v>
      </c>
      <c r="G254" s="1"/>
      <c r="H254" s="5">
        <v>0</v>
      </c>
      <c r="I254" s="6"/>
      <c r="J254" s="30">
        <v>10</v>
      </c>
      <c r="K254" s="12"/>
      <c r="L254" s="5">
        <f>+SUM(B254:J254)</f>
        <v>10</v>
      </c>
      <c r="M254" s="1"/>
    </row>
    <row r="255" spans="1:13" ht="12.75">
      <c r="A255" s="1" t="s">
        <v>127</v>
      </c>
      <c r="B255" s="5">
        <v>1</v>
      </c>
      <c r="C255" s="1"/>
      <c r="D255" s="5">
        <v>0</v>
      </c>
      <c r="E255" s="1"/>
      <c r="F255" s="5">
        <v>0</v>
      </c>
      <c r="G255" s="1"/>
      <c r="H255" s="5">
        <v>0</v>
      </c>
      <c r="I255" s="6"/>
      <c r="J255" s="30">
        <v>0</v>
      </c>
      <c r="K255" s="12"/>
      <c r="L255" s="5">
        <f>+SUM(B255:J255)</f>
        <v>1</v>
      </c>
      <c r="M255" s="1"/>
    </row>
    <row r="256" spans="1:13" ht="12.75">
      <c r="A256" s="1" t="s">
        <v>128</v>
      </c>
      <c r="B256" s="5">
        <v>0</v>
      </c>
      <c r="C256" s="1"/>
      <c r="D256" s="5">
        <v>0</v>
      </c>
      <c r="E256" s="1"/>
      <c r="F256" s="5">
        <v>0</v>
      </c>
      <c r="G256" s="1"/>
      <c r="H256" s="5">
        <v>0</v>
      </c>
      <c r="I256" s="6"/>
      <c r="J256" s="30">
        <v>26</v>
      </c>
      <c r="K256" s="12"/>
      <c r="L256" s="5">
        <f>+SUM(B256:J256)</f>
        <v>26</v>
      </c>
      <c r="M256" s="1"/>
    </row>
    <row r="257" spans="1:13" ht="12.75">
      <c r="A257" s="1"/>
      <c r="B257" s="3"/>
      <c r="C257" s="4"/>
      <c r="D257" s="3"/>
      <c r="E257" s="4"/>
      <c r="F257" s="3"/>
      <c r="G257" s="4"/>
      <c r="H257" s="3"/>
      <c r="I257" s="4"/>
      <c r="J257" s="3"/>
      <c r="K257" s="4"/>
      <c r="L257" s="3"/>
      <c r="M257" s="1"/>
    </row>
    <row r="258" spans="1:13" ht="12.75">
      <c r="A258" s="6" t="s">
        <v>42</v>
      </c>
      <c r="B258" s="28">
        <f>+B255+B256</f>
        <v>1</v>
      </c>
      <c r="C258" s="6"/>
      <c r="D258" s="28">
        <f>+D255+D256</f>
        <v>0</v>
      </c>
      <c r="E258" s="6"/>
      <c r="F258" s="28">
        <f>+F255+F256</f>
        <v>0</v>
      </c>
      <c r="G258" s="6"/>
      <c r="H258" s="28">
        <f>+H255+H256</f>
        <v>0</v>
      </c>
      <c r="I258" s="12"/>
      <c r="J258" s="28">
        <f>+J254+J255+J256</f>
        <v>36</v>
      </c>
      <c r="K258" s="16"/>
      <c r="L258" s="27">
        <f>+B258+D258+F258+H258+J258</f>
        <v>37</v>
      </c>
      <c r="M258" s="1"/>
    </row>
    <row r="259" spans="1:13" ht="12.75">
      <c r="A259" s="6"/>
      <c r="B259" s="28"/>
      <c r="C259" s="6"/>
      <c r="D259" s="28"/>
      <c r="E259" s="6"/>
      <c r="F259" s="28"/>
      <c r="G259" s="6"/>
      <c r="H259" s="28"/>
      <c r="I259" s="12"/>
      <c r="J259" s="28"/>
      <c r="K259" s="16"/>
      <c r="L259" s="27"/>
      <c r="M259" s="1"/>
    </row>
    <row r="260" spans="1:13" ht="12.75">
      <c r="A260" s="6"/>
      <c r="B260" s="28"/>
      <c r="C260" s="6"/>
      <c r="D260" s="28"/>
      <c r="E260" s="6"/>
      <c r="F260" s="28"/>
      <c r="G260" s="6"/>
      <c r="H260" s="28"/>
      <c r="I260" s="12"/>
      <c r="J260" s="28"/>
      <c r="K260" s="16"/>
      <c r="L260" s="27"/>
      <c r="M260" s="1"/>
    </row>
    <row r="261" spans="1:13" ht="12.75">
      <c r="A261" s="6" t="s">
        <v>130</v>
      </c>
      <c r="B261" s="28"/>
      <c r="C261" s="6"/>
      <c r="D261" s="28"/>
      <c r="E261" s="6"/>
      <c r="F261" s="28"/>
      <c r="G261" s="6"/>
      <c r="H261" s="28"/>
      <c r="I261" s="12"/>
      <c r="J261" s="28"/>
      <c r="K261" s="16"/>
      <c r="L261" s="27"/>
      <c r="M261" s="1"/>
    </row>
    <row r="262" spans="1:13" ht="12.75">
      <c r="A262" s="19" t="s">
        <v>150</v>
      </c>
      <c r="B262" s="28"/>
      <c r="C262" s="6"/>
      <c r="D262" s="28"/>
      <c r="E262" s="6"/>
      <c r="F262" s="28"/>
      <c r="G262" s="6"/>
      <c r="H262" s="28"/>
      <c r="I262" s="12"/>
      <c r="J262" s="28"/>
      <c r="K262" s="16"/>
      <c r="L262" s="27"/>
      <c r="M262" s="1"/>
    </row>
    <row r="263" spans="1:13" ht="12.75">
      <c r="A263" s="1" t="s">
        <v>131</v>
      </c>
      <c r="B263" s="2">
        <v>99</v>
      </c>
      <c r="D263" s="2">
        <v>31</v>
      </c>
      <c r="F263" s="2">
        <v>5</v>
      </c>
      <c r="H263" s="2">
        <v>2</v>
      </c>
      <c r="J263" s="2">
        <v>0</v>
      </c>
      <c r="L263" s="5">
        <f>+SUM(B263:J263)</f>
        <v>137</v>
      </c>
      <c r="M263" s="1"/>
    </row>
    <row r="264" spans="1:13" ht="12.75">
      <c r="A264" s="19" t="s">
        <v>151</v>
      </c>
      <c r="B264" s="23"/>
      <c r="C264" s="16"/>
      <c r="D264" s="23"/>
      <c r="E264" s="16"/>
      <c r="F264" s="23"/>
      <c r="G264" s="16"/>
      <c r="H264" s="23"/>
      <c r="I264" s="4"/>
      <c r="J264" s="23"/>
      <c r="K264" s="16"/>
      <c r="L264" s="23"/>
      <c r="M264" s="1"/>
    </row>
    <row r="265" spans="1:13" ht="12.75">
      <c r="A265" s="1" t="s">
        <v>131</v>
      </c>
      <c r="B265" s="22">
        <v>970</v>
      </c>
      <c r="C265" s="6"/>
      <c r="D265" s="22">
        <v>836</v>
      </c>
      <c r="E265" s="19"/>
      <c r="F265" s="22">
        <v>307</v>
      </c>
      <c r="G265" s="19"/>
      <c r="H265" s="22">
        <v>50</v>
      </c>
      <c r="I265" s="19"/>
      <c r="J265" s="22">
        <v>0</v>
      </c>
      <c r="K265" s="19"/>
      <c r="L265" s="22">
        <f>+SUM(B265:J265)</f>
        <v>2163</v>
      </c>
      <c r="M265" s="1"/>
    </row>
    <row r="266" spans="1:13" ht="12.75">
      <c r="A266" s="1"/>
      <c r="B266" s="23"/>
      <c r="C266" s="16"/>
      <c r="D266" s="23"/>
      <c r="E266" s="16"/>
      <c r="F266" s="23"/>
      <c r="G266" s="16"/>
      <c r="H266" s="23"/>
      <c r="I266" s="4"/>
      <c r="J266" s="23"/>
      <c r="K266" s="16"/>
      <c r="L266" s="23"/>
      <c r="M266" s="1"/>
    </row>
    <row r="267" spans="1:13" ht="12.75">
      <c r="A267" s="6" t="s">
        <v>42</v>
      </c>
      <c r="B267" s="28">
        <f>SUM(B263:B265)</f>
        <v>1069</v>
      </c>
      <c r="C267" s="6"/>
      <c r="D267" s="28">
        <f>SUM(D263:D265)</f>
        <v>867</v>
      </c>
      <c r="E267" s="6"/>
      <c r="F267" s="28">
        <f>SUM(F263:F265)</f>
        <v>312</v>
      </c>
      <c r="G267" s="6"/>
      <c r="H267" s="28">
        <f>SUM(H263:H265)</f>
        <v>52</v>
      </c>
      <c r="I267" s="12"/>
      <c r="J267" s="28">
        <f>SUM(J263:J265)</f>
        <v>0</v>
      </c>
      <c r="K267" s="16"/>
      <c r="L267" s="28">
        <f>SUM(L263:L265)</f>
        <v>2300</v>
      </c>
      <c r="M267" s="1"/>
    </row>
    <row r="268" spans="1:13" ht="12.75">
      <c r="A268" s="1"/>
      <c r="B268" s="23"/>
      <c r="C268" s="16"/>
      <c r="D268" s="23"/>
      <c r="E268" s="16"/>
      <c r="F268" s="23"/>
      <c r="G268" s="16"/>
      <c r="H268" s="23"/>
      <c r="I268" s="4"/>
      <c r="J268" s="23"/>
      <c r="K268" s="16"/>
      <c r="L268" s="23"/>
      <c r="M268" s="1"/>
    </row>
    <row r="269" spans="1:13" ht="12.75">
      <c r="A269" s="1"/>
      <c r="B269" s="3"/>
      <c r="C269" s="4"/>
      <c r="D269" s="3"/>
      <c r="E269" s="4"/>
      <c r="F269" s="3"/>
      <c r="G269" s="4"/>
      <c r="H269" s="3"/>
      <c r="I269" s="4"/>
      <c r="J269" s="3"/>
      <c r="K269" s="4"/>
      <c r="L269" s="3"/>
      <c r="M269" s="1"/>
    </row>
    <row r="270" spans="1:28" ht="12.75">
      <c r="A270" s="6" t="s">
        <v>79</v>
      </c>
      <c r="B270" s="31">
        <f>+B258+B156+B250+B213+B179+B144+B113+B35+B267</f>
        <v>3464</v>
      </c>
      <c r="C270" s="31"/>
      <c r="D270" s="31">
        <f>+D258+D156+D250+D213+D179+D144+D113+D35+D267</f>
        <v>4752</v>
      </c>
      <c r="E270" s="31"/>
      <c r="F270" s="31">
        <f>+F258+F156+F250+F213+F179+F144+F113+F35+F267</f>
        <v>5978</v>
      </c>
      <c r="G270" s="31"/>
      <c r="H270" s="31">
        <f>+H258+H156+H250+H213+H179+H144+H113+H35+H267</f>
        <v>7261</v>
      </c>
      <c r="I270" s="31"/>
      <c r="J270" s="31">
        <f>+J258+J156+J250+J213+J179+J144+J113+J35+J267</f>
        <v>36</v>
      </c>
      <c r="K270" s="25"/>
      <c r="L270" s="31">
        <f>+L258+L156+L250+L213+L179+L144+L113+L35+L267</f>
        <v>21491</v>
      </c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</row>
    <row r="271" spans="1:28" ht="12.75">
      <c r="A271" s="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</row>
    <row r="272" spans="1:28" ht="12.75">
      <c r="A272" s="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7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</row>
    <row r="273" spans="1:13" ht="12.75">
      <c r="A273" s="1" t="s">
        <v>129</v>
      </c>
      <c r="B273" s="28"/>
      <c r="C273" s="6"/>
      <c r="D273" s="28"/>
      <c r="E273" s="6"/>
      <c r="F273" s="28"/>
      <c r="G273" s="6"/>
      <c r="H273" s="28"/>
      <c r="I273" s="6"/>
      <c r="J273" s="28"/>
      <c r="K273" s="6"/>
      <c r="L273" s="28"/>
      <c r="M273" s="1"/>
    </row>
    <row r="274" spans="1:13" ht="12.75">
      <c r="A274" s="1"/>
      <c r="B274" s="28"/>
      <c r="C274" s="6"/>
      <c r="D274" s="28"/>
      <c r="E274" s="6"/>
      <c r="F274" s="28"/>
      <c r="G274" s="6"/>
      <c r="H274" s="28"/>
      <c r="I274" s="6"/>
      <c r="J274" s="28"/>
      <c r="K274" s="6"/>
      <c r="L274" s="28"/>
      <c r="M274" s="1"/>
    </row>
    <row r="275" spans="1:13" ht="15">
      <c r="A275" s="1" t="s">
        <v>84</v>
      </c>
      <c r="B275" s="7"/>
      <c r="C275" s="1"/>
      <c r="D275" s="7"/>
      <c r="E275" s="1"/>
      <c r="F275" s="7"/>
      <c r="G275" s="1"/>
      <c r="H275" s="7"/>
      <c r="K275" s="1"/>
      <c r="L275" s="7"/>
      <c r="M275" s="1"/>
    </row>
    <row r="276" ht="12.75">
      <c r="J276" s="6" t="s">
        <v>101</v>
      </c>
    </row>
    <row r="286" spans="1:13" ht="12.75">
      <c r="A286" s="6"/>
      <c r="B286" s="28"/>
      <c r="C286" s="6"/>
      <c r="D286" s="28"/>
      <c r="E286" s="6"/>
      <c r="F286" s="28"/>
      <c r="G286" s="6"/>
      <c r="H286" s="28"/>
      <c r="I286" s="6"/>
      <c r="J286" s="28"/>
      <c r="K286" s="6"/>
      <c r="L286" s="28"/>
      <c r="M286" s="1"/>
    </row>
    <row r="287" spans="1:13" ht="12.75">
      <c r="A287" s="6"/>
      <c r="B287" s="28"/>
      <c r="C287" s="6"/>
      <c r="D287" s="28"/>
      <c r="E287" s="6"/>
      <c r="F287" s="28"/>
      <c r="G287" s="6"/>
      <c r="H287" s="28"/>
      <c r="I287" s="1"/>
      <c r="J287" s="5"/>
      <c r="K287" s="6"/>
      <c r="L287" s="28"/>
      <c r="M287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5"/>
      <c r="K306" s="1"/>
      <c r="L306" s="1"/>
      <c r="M306" s="1"/>
    </row>
    <row r="317" spans="1:13" ht="12.75">
      <c r="A317" s="1"/>
      <c r="B317" s="5"/>
      <c r="C317" s="1"/>
      <c r="D317" s="5"/>
      <c r="E317" s="1"/>
      <c r="F317" s="5"/>
      <c r="G317" s="1"/>
      <c r="H317" s="5"/>
      <c r="I317" s="1"/>
      <c r="J317" s="5"/>
      <c r="K317" s="1"/>
      <c r="L317" s="5"/>
      <c r="M317" s="1"/>
    </row>
    <row r="318" spans="1:13" ht="12.75">
      <c r="A318" s="1"/>
      <c r="B318" s="5"/>
      <c r="C318" s="1"/>
      <c r="D318" s="5"/>
      <c r="E318" s="1"/>
      <c r="F318" s="5"/>
      <c r="G318" s="1"/>
      <c r="H318" s="5"/>
      <c r="I318" s="1"/>
      <c r="J318" s="5"/>
      <c r="K318" s="1"/>
      <c r="L318" s="5"/>
      <c r="M318" s="1"/>
    </row>
    <row r="319" spans="1:13" ht="12.75">
      <c r="A319" s="1"/>
      <c r="B319" s="5"/>
      <c r="C319" s="1"/>
      <c r="D319" s="5"/>
      <c r="E319" s="1"/>
      <c r="F319" s="5"/>
      <c r="G319" s="1"/>
      <c r="H319" s="5"/>
      <c r="I319" s="1"/>
      <c r="J319" s="5"/>
      <c r="K319" s="1"/>
      <c r="L319" s="5"/>
      <c r="M319" s="1"/>
    </row>
    <row r="320" spans="1:13" ht="12.75">
      <c r="A320" s="1"/>
      <c r="B320" s="5"/>
      <c r="C320" s="1"/>
      <c r="D320" s="5"/>
      <c r="E320" s="1"/>
      <c r="F320" s="5"/>
      <c r="G320" s="1"/>
      <c r="H320" s="5"/>
      <c r="I320" s="1"/>
      <c r="J320" s="5"/>
      <c r="K320" s="1"/>
      <c r="L320" s="5"/>
      <c r="M320" s="1"/>
    </row>
    <row r="321" spans="1:13" ht="12.75">
      <c r="A321" s="1"/>
      <c r="B321" s="5"/>
      <c r="C321" s="1"/>
      <c r="D321" s="5"/>
      <c r="E321" s="1"/>
      <c r="F321" s="5"/>
      <c r="G321" s="1"/>
      <c r="H321" s="5"/>
      <c r="I321" s="1"/>
      <c r="J321" s="5"/>
      <c r="K321" s="1"/>
      <c r="L321" s="5"/>
      <c r="M321" s="1"/>
    </row>
    <row r="322" ht="12.75">
      <c r="I322" s="1"/>
    </row>
    <row r="323" spans="1:13" ht="15">
      <c r="A323" s="1"/>
      <c r="B323" s="7"/>
      <c r="C323" s="1"/>
      <c r="D323" s="7"/>
      <c r="E323" s="1"/>
      <c r="F323" s="7"/>
      <c r="G323" s="1"/>
      <c r="H323" s="7"/>
      <c r="J323" s="7"/>
      <c r="K323" s="1"/>
      <c r="L323" s="7"/>
      <c r="M323" s="1"/>
    </row>
    <row r="325" spans="1:13" ht="15">
      <c r="A325" s="1"/>
      <c r="B325" s="7"/>
      <c r="C325" s="1"/>
      <c r="D325" s="7"/>
      <c r="E325" s="1"/>
      <c r="F325" s="7"/>
      <c r="G325" s="1"/>
      <c r="H325" s="7"/>
      <c r="J325" s="7"/>
      <c r="K325" s="1"/>
      <c r="L325" s="7"/>
      <c r="M325" s="1"/>
    </row>
    <row r="326" spans="1:13" ht="15">
      <c r="A326" s="1"/>
      <c r="B326" s="7"/>
      <c r="C326" s="1"/>
      <c r="D326" s="7"/>
      <c r="E326" s="1"/>
      <c r="F326" s="7"/>
      <c r="G326" s="1"/>
      <c r="H326" s="7"/>
      <c r="J326" s="7"/>
      <c r="K326" s="1"/>
      <c r="L326" s="7"/>
      <c r="M326" s="1"/>
    </row>
    <row r="327" spans="1:13" ht="15">
      <c r="A327" s="1"/>
      <c r="B327" s="7"/>
      <c r="C327" s="1"/>
      <c r="D327" s="7"/>
      <c r="E327" s="1"/>
      <c r="F327" s="7"/>
      <c r="G327" s="1"/>
      <c r="H327" s="7"/>
      <c r="J327" s="7"/>
      <c r="K327" s="1"/>
      <c r="L327" s="7"/>
      <c r="M327" s="1"/>
    </row>
    <row r="328" spans="1:13" ht="15">
      <c r="A328" s="1"/>
      <c r="B328" s="7"/>
      <c r="C328" s="1"/>
      <c r="D328" s="7"/>
      <c r="E328" s="1"/>
      <c r="F328" s="7"/>
      <c r="G328" s="1"/>
      <c r="H328" s="7"/>
      <c r="J328" s="7"/>
      <c r="K328" s="1"/>
      <c r="L328" s="7"/>
      <c r="M328" s="1"/>
    </row>
  </sheetData>
  <sheetProtection/>
  <mergeCells count="3">
    <mergeCell ref="A1:M1"/>
    <mergeCell ref="A2:M2"/>
    <mergeCell ref="A3:M3"/>
  </mergeCells>
  <printOptions/>
  <pageMargins left="1.16" right="0.25" top="0.35" bottom="0" header="0.5" footer="0.5"/>
  <pageSetup horizontalDpi="300" verticalDpi="300" orientation="portrait" scale="55" r:id="rId1"/>
  <rowBreaks count="2" manualBreakCount="2">
    <brk id="105" max="12" man="1"/>
    <brk id="2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2014-03-24T20:52:58Z</cp:lastPrinted>
  <dcterms:created xsi:type="dcterms:W3CDTF">1997-10-29T20:58:48Z</dcterms:created>
  <dcterms:modified xsi:type="dcterms:W3CDTF">2016-06-02T16:53:15Z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477251801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