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435" windowWidth="15360" windowHeight="9015" tabRatio="500" activeTab="0"/>
  </bookViews>
  <sheets>
    <sheet name="A" sheetId="1" r:id="rId1"/>
    <sheet name="B" sheetId="2" r:id="rId2"/>
    <sheet name="C" sheetId="3" r:id="rId3"/>
  </sheets>
  <definedNames>
    <definedName name="_xlnm.Print_Area" localSheetId="0">'A'!$A$9:$O$358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<sst xmlns="http://schemas.openxmlformats.org/spreadsheetml/2006/main" count="334" uniqueCount="230">
  <si>
    <t>COLLEGE</t>
  </si>
  <si>
    <t xml:space="preserve">   Major</t>
  </si>
  <si>
    <t>BUSINESS ADMINISTRATION</t>
  </si>
  <si>
    <t>EDUCATION</t>
  </si>
  <si>
    <t>ENGINEERING</t>
  </si>
  <si>
    <t>UNDESIGNATED</t>
  </si>
  <si>
    <t xml:space="preserve">   Pre-MBA</t>
  </si>
  <si>
    <t xml:space="preserve">   Undesignated</t>
  </si>
  <si>
    <t>GRAND TOTAL</t>
  </si>
  <si>
    <t>*</t>
  </si>
  <si>
    <t xml:space="preserve"> #First year concentrations available.</t>
  </si>
  <si>
    <t>BY COLLEGE AND MAJOR</t>
  </si>
  <si>
    <t>GRADUATE DEGREE CREDIT HEADCOUNT ENROLLMENT</t>
  </si>
  <si>
    <t xml:space="preserve"> *First spring that students were admitted to this program.</t>
  </si>
  <si>
    <t>HEALTH &amp; HUMAN SERVICES</t>
  </si>
  <si>
    <t>School of Nursing</t>
  </si>
  <si>
    <t>Table III-3</t>
  </si>
  <si>
    <t xml:space="preserve"> </t>
  </si>
  <si>
    <t xml:space="preserve">   Tentative Elem Ed/Grad Post Bac</t>
  </si>
  <si>
    <t>COMPUTING &amp; INFORMATICS</t>
  </si>
  <si>
    <t>ARTS &amp; ARCHITECTURE</t>
  </si>
  <si>
    <t>LIBERAL ARTS &amp; SCIENCES</t>
  </si>
  <si>
    <r>
      <t xml:space="preserve">     </t>
    </r>
    <r>
      <rPr>
        <sz val="10"/>
        <rFont val="Arial"/>
        <family val="2"/>
      </rPr>
      <t>Architecture</t>
    </r>
  </si>
  <si>
    <r>
      <t xml:space="preserve">     </t>
    </r>
    <r>
      <rPr>
        <sz val="10"/>
        <rFont val="Arial"/>
        <family val="2"/>
      </rPr>
      <t>Urban Design</t>
    </r>
  </si>
  <si>
    <r>
      <t xml:space="preserve">     </t>
    </r>
    <r>
      <rPr>
        <sz val="10"/>
        <rFont val="Arial"/>
        <family val="2"/>
      </rPr>
      <t>Art Administration</t>
    </r>
  </si>
  <si>
    <t xml:space="preserve">     Architecture - Urban Design Dual Program</t>
  </si>
  <si>
    <t xml:space="preserve">      MARCH.......................................</t>
  </si>
  <si>
    <t xml:space="preserve">      MUDD.........................................</t>
  </si>
  <si>
    <t xml:space="preserve">      MA…..........................................</t>
  </si>
  <si>
    <t xml:space="preserve">   AFRICANA STUDIES</t>
  </si>
  <si>
    <t xml:space="preserve">      Certificate.................................</t>
  </si>
  <si>
    <t xml:space="preserve">   ANTHROPOLOGY</t>
  </si>
  <si>
    <t xml:space="preserve">      MA...........................................</t>
  </si>
  <si>
    <t xml:space="preserve">   APPLIED ETHICS</t>
  </si>
  <si>
    <t xml:space="preserve">   APPLIED LINGUISTICS</t>
  </si>
  <si>
    <t xml:space="preserve">   APPLIED MATHEMATICS</t>
  </si>
  <si>
    <t xml:space="preserve">      PHD.........................................</t>
  </si>
  <si>
    <t xml:space="preserve">   APPLIED PHYSICS</t>
  </si>
  <si>
    <t xml:space="preserve">      MS...........................................</t>
  </si>
  <si>
    <t xml:space="preserve">   BIOLOGY</t>
  </si>
  <si>
    <t xml:space="preserve">   CHEMISTRY</t>
  </si>
  <si>
    <t xml:space="preserve">   COGNITIVE SCIENCES</t>
  </si>
  <si>
    <t xml:space="preserve">    COMMUNICATION STUDIES</t>
  </si>
  <si>
    <t xml:space="preserve">      MA………..................................</t>
  </si>
  <si>
    <t xml:space="preserve">   CRIMINAL JUSTICE</t>
  </si>
  <si>
    <t xml:space="preserve">   EARTH SCIENCES</t>
  </si>
  <si>
    <t xml:space="preserve">   EMERGENCY MANAGEMENT</t>
  </si>
  <si>
    <t xml:space="preserve">   ENGLISH</t>
  </si>
  <si>
    <t xml:space="preserve">   ENGLISH EDUCATION</t>
  </si>
  <si>
    <t xml:space="preserve">  ETHICS &amp; APPLIED PHILOSOPHY</t>
  </si>
  <si>
    <t xml:space="preserve">   GEOGRAPHY</t>
  </si>
  <si>
    <t xml:space="preserve">      PHD………………………………..</t>
  </si>
  <si>
    <t xml:space="preserve">   GERONTOLOGY</t>
  </si>
  <si>
    <t xml:space="preserve">   HEALTH PSYCHOLOGY</t>
  </si>
  <si>
    <t xml:space="preserve">      PHD..........................................................</t>
  </si>
  <si>
    <t xml:space="preserve">   HISTORY</t>
  </si>
  <si>
    <t xml:space="preserve">      MA............................................................</t>
  </si>
  <si>
    <t xml:space="preserve">   LATIN AMERICAN STUDIES</t>
  </si>
  <si>
    <t xml:space="preserve">   LIBERAL STUDIES</t>
  </si>
  <si>
    <t xml:space="preserve">      MA...........................................................</t>
  </si>
  <si>
    <t xml:space="preserve">   MATHEMATICS</t>
  </si>
  <si>
    <t xml:space="preserve">      MS...........................................................</t>
  </si>
  <si>
    <t xml:space="preserve">   MATHEMATICS EDUCATION</t>
  </si>
  <si>
    <t xml:space="preserve">   NANOSCALE SCIENCE</t>
  </si>
  <si>
    <t xml:space="preserve">      PHD.........................................................</t>
  </si>
  <si>
    <t xml:space="preserve">   NON-PROFIT MANAGEMENT</t>
  </si>
  <si>
    <t xml:space="preserve">      Certificate.................................................</t>
  </si>
  <si>
    <t xml:space="preserve">   OPTICAL SCIENCE &amp; ENGINEERING</t>
  </si>
  <si>
    <t xml:space="preserve">      MS..........................................................</t>
  </si>
  <si>
    <t xml:space="preserve">      PHD……..................................................</t>
  </si>
  <si>
    <t xml:space="preserve">   PSYCHOLOGY</t>
  </si>
  <si>
    <t xml:space="preserve">    CLINICAL/COMMUNITY</t>
  </si>
  <si>
    <t xml:space="preserve">      MA..........................................................</t>
  </si>
  <si>
    <t xml:space="preserve">    INDUSTRIAL/ORGANIZATIONAL</t>
  </si>
  <si>
    <t xml:space="preserve">   ORGANIZATIONAL SCIENCE</t>
  </si>
  <si>
    <t xml:space="preserve">      PHD.......................................................</t>
  </si>
  <si>
    <t xml:space="preserve">   PUBLIC ADMINISTRATION</t>
  </si>
  <si>
    <t xml:space="preserve">      MPAD.....................................................</t>
  </si>
  <si>
    <t xml:space="preserve">   PUBLIC POLICY</t>
  </si>
  <si>
    <t xml:space="preserve">   RELIGIOUS STUDIES</t>
  </si>
  <si>
    <t xml:space="preserve">      MA........................................................</t>
  </si>
  <si>
    <t xml:space="preserve">   SOCIOLOGY</t>
  </si>
  <si>
    <t xml:space="preserve">   SPANISH</t>
  </si>
  <si>
    <t xml:space="preserve">    TECHNICAL/PROFESSIONAL WRITING</t>
  </si>
  <si>
    <t xml:space="preserve">      Certificate..............................................</t>
  </si>
  <si>
    <t xml:space="preserve">    TRANSLATING</t>
  </si>
  <si>
    <t xml:space="preserve">    WOMENS STUDIES</t>
  </si>
  <si>
    <t xml:space="preserve">   ACCOUNTING</t>
  </si>
  <si>
    <t xml:space="preserve">      MACC...............................................................</t>
  </si>
  <si>
    <t xml:space="preserve">   BUSINESS ADMINISTRATION</t>
  </si>
  <si>
    <t xml:space="preserve">      MBA - PHD……………………………………………</t>
  </si>
  <si>
    <t xml:space="preserve">      MBA - Hong Kong..............................................</t>
  </si>
  <si>
    <t xml:space="preserve">      MBA - Mexico...................................................</t>
  </si>
  <si>
    <t xml:space="preserve">      MBA - Taiwan...................................................</t>
  </si>
  <si>
    <t xml:space="preserve">      MBA - U.S........................................................</t>
  </si>
  <si>
    <t xml:space="preserve">      MBA in SPORTS MARKETING &amp; MGMT............</t>
  </si>
  <si>
    <t xml:space="preserve">      MBA Plus Post-Master's Certificate....................</t>
  </si>
  <si>
    <t xml:space="preserve">   ECONOMICS</t>
  </si>
  <si>
    <t xml:space="preserve">      MS.................................................................</t>
  </si>
  <si>
    <t xml:space="preserve">   MATHEMATICAL FINANCE</t>
  </si>
  <si>
    <t xml:space="preserve">   REAL ESTATE FINANCE &amp; DEVELOPMENT</t>
  </si>
  <si>
    <t xml:space="preserve">      Certification....................................................</t>
  </si>
  <si>
    <t xml:space="preserve">   ADVANCE DATABASES &amp; KNOWLEDGE DISCOVERY</t>
  </si>
  <si>
    <t xml:space="preserve">     Certificate.................................</t>
  </si>
  <si>
    <t xml:space="preserve">   BIOINFORMATICS</t>
  </si>
  <si>
    <t xml:space="preserve">      PHD..........................................</t>
  </si>
  <si>
    <t xml:space="preserve">   COMPUTER SCIENCE</t>
  </si>
  <si>
    <t xml:space="preserve">   COMPUTER &amp; INFORMATION SYSTEMS</t>
  </si>
  <si>
    <t xml:space="preserve">   HEALTH CARE INFORMATION</t>
  </si>
  <si>
    <t xml:space="preserve">   INFORMATION SECURITY/PRIVACY</t>
  </si>
  <si>
    <t xml:space="preserve">   INFORMATION TECHNOLOGY</t>
  </si>
  <si>
    <t xml:space="preserve">      MS............................................</t>
  </si>
  <si>
    <t xml:space="preserve">   GAME DESIGN &amp; DEVELOPMENT</t>
  </si>
  <si>
    <t xml:space="preserve">        Teacher Licensure…….</t>
  </si>
  <si>
    <t xml:space="preserve">        Cert at Regional Alt Licensing Center</t>
  </si>
  <si>
    <t xml:space="preserve">   AUTISM SPECTRUM DISORDER </t>
  </si>
  <si>
    <t xml:space="preserve">      Certificate................................................</t>
  </si>
  <si>
    <t xml:space="preserve">   CHILD &amp; FAMILY DEVELOPMENT</t>
  </si>
  <si>
    <t xml:space="preserve">   CHILD &amp; FAMILY STUDIES</t>
  </si>
  <si>
    <t xml:space="preserve">      MED.......................................................</t>
  </si>
  <si>
    <t xml:space="preserve">   COUNSELING……………………………..……</t>
  </si>
  <si>
    <t xml:space="preserve">   COUNSELING - COMMUNITY</t>
  </si>
  <si>
    <t xml:space="preserve">      MA.........................................................</t>
  </si>
  <si>
    <t xml:space="preserve">   COUNSELING - SCHOOL</t>
  </si>
  <si>
    <t xml:space="preserve">      Post-Master's Certificate...........................</t>
  </si>
  <si>
    <t xml:space="preserve">   CURRICULUM &amp; INSTRUCTION</t>
  </si>
  <si>
    <t xml:space="preserve">   CURRICULUM &amp; SUPERVISION</t>
  </si>
  <si>
    <t xml:space="preserve">      MED......................................................</t>
  </si>
  <si>
    <t xml:space="preserve">      Post-Master's Certificate...…………..........</t>
  </si>
  <si>
    <t xml:space="preserve">   EDUCATIONAL LEADERSHIP</t>
  </si>
  <si>
    <t xml:space="preserve">      EDD.......................................................</t>
  </si>
  <si>
    <t xml:space="preserve">   ELEMENTARY EDUCATION</t>
  </si>
  <si>
    <t xml:space="preserve">   ELEMENTARY SCHOOL MATH </t>
  </si>
  <si>
    <t xml:space="preserve">      Certificate...……………...……..................</t>
  </si>
  <si>
    <t xml:space="preserve">   INSTRUCTIONAL SYSTEMS TECHNOLOGY</t>
  </si>
  <si>
    <t xml:space="preserve">   MIDDLE GRADES &amp; SECONDARY EDUC</t>
  </si>
  <si>
    <t xml:space="preserve">   PLAY THERAPY</t>
  </si>
  <si>
    <t xml:space="preserve">   READING, LANGUAGE &amp; LITERACY</t>
  </si>
  <si>
    <t xml:space="preserve">   SCHOOL ADMINISTRATION</t>
  </si>
  <si>
    <t xml:space="preserve">      MSAD....................................................</t>
  </si>
  <si>
    <t xml:space="preserve">   SPECIAL EDUCATION</t>
  </si>
  <si>
    <t xml:space="preserve">   SUBSTANCE ABUSE COUNSELING</t>
  </si>
  <si>
    <t xml:space="preserve">   TEACHER EDUCATION, General</t>
  </si>
  <si>
    <t xml:space="preserve">    ART EDUCATION (K-12)</t>
  </si>
  <si>
    <t xml:space="preserve">      MAT.....................................................</t>
  </si>
  <si>
    <t xml:space="preserve">    DANCE EDUCATION (K-12)</t>
  </si>
  <si>
    <t xml:space="preserve">    ELEMENTARY EDUCATION (K-6)</t>
  </si>
  <si>
    <t xml:space="preserve">    ENGLISH AS A SECOND LANGUAGE (K-12)</t>
  </si>
  <si>
    <t xml:space="preserve">    FOREIGN LANGUAGE EDUCATION (K-12)</t>
  </si>
  <si>
    <t xml:space="preserve">    MIDDLE GRADES EDUCATION (6-9)</t>
  </si>
  <si>
    <t xml:space="preserve">    MUSIC EDUCATION (K-12)</t>
  </si>
  <si>
    <t xml:space="preserve">    SECONDARY EDUCATION (9-12)</t>
  </si>
  <si>
    <t xml:space="preserve">      MAT....................................................</t>
  </si>
  <si>
    <t xml:space="preserve">    SPECIAL EDUCATION (K-12)</t>
  </si>
  <si>
    <t xml:space="preserve">    THEATRE EDUCATION (K-12)</t>
  </si>
  <si>
    <t xml:space="preserve">   TEACHING ENGLISH AS A 2ND LANGUAGE</t>
  </si>
  <si>
    <t xml:space="preserve">      MED....................................................</t>
  </si>
  <si>
    <t xml:space="preserve">    TEACHER EDUCATION</t>
  </si>
  <si>
    <t xml:space="preserve">     Certificate - Off campus………..................</t>
  </si>
  <si>
    <t xml:space="preserve">     Certificate - Academically Gifted...……......</t>
  </si>
  <si>
    <t xml:space="preserve">        Certification</t>
  </si>
  <si>
    <t xml:space="preserve">        Teacher Licensure/Special Education……</t>
  </si>
  <si>
    <t xml:space="preserve">   CIVIL ENGINEERING</t>
  </si>
  <si>
    <t xml:space="preserve">      MSCE.......................................</t>
  </si>
  <si>
    <t xml:space="preserve">      MSE.........................................</t>
  </si>
  <si>
    <t xml:space="preserve">   CONSTRUCTION - FACILITY MANAGEMENT</t>
  </si>
  <si>
    <t xml:space="preserve">   ELECTRICAL ENGINEERING</t>
  </si>
  <si>
    <t xml:space="preserve">      MSEE.......................................</t>
  </si>
  <si>
    <t xml:space="preserve">   ENGINEERING MANAGEMENT</t>
  </si>
  <si>
    <t xml:space="preserve">   FIRE PROTECTION &amp; ADMIN</t>
  </si>
  <si>
    <t xml:space="preserve">      M............................................</t>
  </si>
  <si>
    <t xml:space="preserve">   INFRASTRUCTURE &amp; ENVIRONMENTAL SYSTEMS</t>
  </si>
  <si>
    <t xml:space="preserve">   MECHANICAL EGR &amp; ENGINEERING SCIENCE</t>
  </si>
  <si>
    <t xml:space="preserve">      MSME.......................................</t>
  </si>
  <si>
    <t xml:space="preserve">   ENGINEERING, Undesignated</t>
  </si>
  <si>
    <t xml:space="preserve">      MSE...........................................</t>
  </si>
  <si>
    <t xml:space="preserve">   CLINICAL EXERCISE PHYSIOLOGY</t>
  </si>
  <si>
    <t xml:space="preserve">     MS.............................................</t>
  </si>
  <si>
    <t xml:space="preserve">     Certificate....................................</t>
  </si>
  <si>
    <t xml:space="preserve">   COMMUNITY HEALTH</t>
  </si>
  <si>
    <t xml:space="preserve">   HEALTH ADMINISTRATION</t>
  </si>
  <si>
    <t xml:space="preserve">     MHAD..........................................</t>
  </si>
  <si>
    <t xml:space="preserve">   PUBLIC HEALTH / HEALTH PROMOTIONS</t>
  </si>
  <si>
    <t xml:space="preserve">     MSPH..........................................</t>
  </si>
  <si>
    <t xml:space="preserve">   HEALTH SERVICES RESEARCH</t>
  </si>
  <si>
    <t xml:space="preserve">     PHD...........................................</t>
  </si>
  <si>
    <t xml:space="preserve">   SOCIAL WORK</t>
  </si>
  <si>
    <t xml:space="preserve">      MSW.........................................</t>
  </si>
  <si>
    <r>
      <t xml:space="preserve">     </t>
    </r>
    <r>
      <rPr>
        <b/>
        <i/>
        <sz val="10"/>
        <rFont val="Arial"/>
        <family val="2"/>
      </rPr>
      <t>Subtotal</t>
    </r>
  </si>
  <si>
    <t xml:space="preserve">   FAMILY NURSE PRACTITIONER</t>
  </si>
  <si>
    <t xml:space="preserve">     MSN...........................................</t>
  </si>
  <si>
    <t xml:space="preserve">     Post-Master's Certificate...............</t>
  </si>
  <si>
    <t xml:space="preserve">   NURSE EDUCATOR</t>
  </si>
  <si>
    <t xml:space="preserve">   NURSING - ADVANCED CLINICAL</t>
  </si>
  <si>
    <t xml:space="preserve">   NURSING - ADVANCED PRACTICE NURSING</t>
  </si>
  <si>
    <t xml:space="preserve">   NURSING - ANESTHESIA</t>
  </si>
  <si>
    <t xml:space="preserve">   NURSING - COMMUNITY HEALTH</t>
  </si>
  <si>
    <t xml:space="preserve">   NURSING - MENTAL HEALTH</t>
  </si>
  <si>
    <t xml:space="preserve">   NURSING &amp; HEALTH ADMINISTRATION</t>
  </si>
  <si>
    <t xml:space="preserve">     MSN.........................................</t>
  </si>
  <si>
    <t xml:space="preserve">   NURSING SYSTEMS &amp; POPULATION</t>
  </si>
  <si>
    <r>
      <t xml:space="preserve">       </t>
    </r>
    <r>
      <rPr>
        <b/>
        <i/>
        <sz val="10"/>
        <rFont val="Arial"/>
        <family val="2"/>
      </rPr>
      <t>Subtotal</t>
    </r>
  </si>
  <si>
    <t xml:space="preserve">   NURSING - ADULT HEALTH</t>
  </si>
  <si>
    <t xml:space="preserve">   ART ADMINISTRATION</t>
  </si>
  <si>
    <t xml:space="preserve">      MSE........................................</t>
  </si>
  <si>
    <t xml:space="preserve">     Violin</t>
  </si>
  <si>
    <t xml:space="preserve">   PUBLIC FINANCE</t>
  </si>
  <si>
    <t xml:space="preserve">   URBAN MANAGEMENT &amp; POLICY</t>
  </si>
  <si>
    <t xml:space="preserve">      Post Master Certification…………………………</t>
  </si>
  <si>
    <t xml:space="preserve">   COUNSELING - MENTAL</t>
  </si>
  <si>
    <t>GRADUATE SCHOOL</t>
  </si>
  <si>
    <t xml:space="preserve">   HEALTH INFORMATICS</t>
  </si>
  <si>
    <t xml:space="preserve">     Vocal Pedagogy</t>
  </si>
  <si>
    <t xml:space="preserve">    EARLY CHILDHOOD (B-K)</t>
  </si>
  <si>
    <t xml:space="preserve">   COUNSELING - ADDICTION...…………..……</t>
  </si>
  <si>
    <t xml:space="preserve">   DATA SCIENCE &amp; BUSINESS ANALYTIC</t>
  </si>
  <si>
    <t xml:space="preserve">   KINESIOLOGY</t>
  </si>
  <si>
    <t xml:space="preserve">   NURSING PRACTICE</t>
  </si>
  <si>
    <t xml:space="preserve">     DNP………………………………….</t>
  </si>
  <si>
    <t xml:space="preserve">     Architecture - Info Tech Dual</t>
  </si>
  <si>
    <t xml:space="preserve">   ENERGY ANALYTICS</t>
  </si>
  <si>
    <t xml:space="preserve">   LEAN SIX SIGMA</t>
  </si>
  <si>
    <t xml:space="preserve">   LOGISTICS &amp; SUPPLY CHAIN</t>
  </si>
  <si>
    <t xml:space="preserve">   APPLIE ENERGY / ELEC MECH</t>
  </si>
  <si>
    <t xml:space="preserve">   PUBLIC HEALTH CORE CONCEPTS</t>
  </si>
  <si>
    <t xml:space="preserve">   PUBLIC HEALTH SCIENCES</t>
  </si>
  <si>
    <t>SPRING 2011 THROUGH SPRING 2016</t>
  </si>
  <si>
    <t xml:space="preserve">   APPLIED ECONOMETRICS</t>
  </si>
  <si>
    <t xml:space="preserve">   BUSINESS FOUNDATION</t>
  </si>
  <si>
    <t xml:space="preserve">  SYSEMS ANALYTICS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</si>
</sst>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43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43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76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1" width="48.00390625" style="3" customWidth="1"/>
    <col min="2" max="2" width="0" style="12" hidden="1" customWidth="1"/>
    <col min="3" max="3" width="1.57421875" style="3" hidden="1" customWidth="1"/>
    <col min="4" max="4" width="9.140625" style="3" customWidth="1"/>
    <col min="5" max="5" width="1.421875" style="3" customWidth="1"/>
    <col min="6" max="6" width="9.140625" style="3" customWidth="1"/>
    <col min="7" max="7" width="1.421875" style="3" customWidth="1"/>
    <col min="8" max="8" width="9.140625" style="3" customWidth="1"/>
    <col min="9" max="9" width="1.421875" style="3" customWidth="1"/>
    <col min="10" max="10" width="9.140625" style="3" customWidth="1"/>
    <col min="11" max="11" width="1.421875" style="3" customWidth="1"/>
    <col min="12" max="12" width="9.140625" style="3" customWidth="1"/>
    <col min="13" max="13" width="1.421875" style="3" customWidth="1"/>
    <col min="14" max="14" width="9.140625" style="12" customWidth="1"/>
    <col min="15" max="15" width="1.421875" style="3" customWidth="1"/>
    <col min="16" max="27" width="9.140625" style="3" customWidth="1"/>
    <col min="28" max="28" width="13.28125" style="3" customWidth="1"/>
    <col min="29" max="29" width="9.140625" style="3" customWidth="1"/>
    <col min="30" max="81" width="0" style="3" hidden="1" customWidth="1"/>
    <col min="82" max="83" width="9.140625" style="3" customWidth="1"/>
    <col min="84" max="84" width="15.140625" style="3" customWidth="1"/>
    <col min="85" max="85" width="9.140625" style="3" customWidth="1"/>
    <col min="86" max="86" width="15.421875" style="3" customWidth="1"/>
    <col min="87" max="87" width="9.140625" style="3" customWidth="1"/>
    <col min="88" max="88" width="15.7109375" style="3" customWidth="1"/>
    <col min="89" max="105" width="9.140625" style="3" customWidth="1"/>
    <col min="106" max="106" width="16.00390625" style="3" customWidth="1"/>
    <col min="107" max="119" width="9.140625" style="3" customWidth="1"/>
    <col min="120" max="120" width="16.28125" style="3" customWidth="1"/>
    <col min="121" max="145" width="9.140625" style="3" customWidth="1"/>
    <col min="146" max="146" width="16.57421875" style="3" customWidth="1"/>
    <col min="147" max="147" width="9.140625" style="3" customWidth="1"/>
    <col min="148" max="148" width="17.00390625" style="3" customWidth="1"/>
    <col min="149" max="149" width="9.140625" style="3" customWidth="1"/>
    <col min="150" max="150" width="17.140625" style="3" customWidth="1"/>
    <col min="151" max="163" width="9.140625" style="3" customWidth="1"/>
    <col min="164" max="164" width="17.421875" style="3" customWidth="1"/>
    <col min="165" max="165" width="9.140625" style="3" customWidth="1"/>
    <col min="166" max="166" width="17.8515625" style="3" customWidth="1"/>
    <col min="167" max="167" width="9.140625" style="3" customWidth="1"/>
    <col min="168" max="168" width="18.140625" style="3" customWidth="1"/>
    <col min="169" max="181" width="9.140625" style="3" customWidth="1"/>
    <col min="182" max="182" width="18.421875" style="3" customWidth="1"/>
    <col min="183" max="183" width="9.140625" style="3" customWidth="1"/>
    <col min="184" max="184" width="18.7109375" style="3" customWidth="1"/>
    <col min="185" max="185" width="9.140625" style="3" customWidth="1"/>
    <col min="186" max="186" width="19.00390625" style="3" customWidth="1"/>
    <col min="187" max="195" width="9.140625" style="3" customWidth="1"/>
    <col min="196" max="196" width="0" style="3" hidden="1" customWidth="1"/>
    <col min="197" max="217" width="9.140625" style="3" customWidth="1"/>
    <col min="218" max="218" width="14.8515625" style="3" customWidth="1"/>
    <col min="219" max="220" width="9.140625" style="3" customWidth="1"/>
    <col min="221" max="221" width="147.140625" style="3" customWidth="1"/>
    <col min="222" max="16384" width="9.140625" style="3" customWidth="1"/>
  </cols>
  <sheetData>
    <row r="1" spans="1:14" ht="12.7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5" t="s">
        <v>226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ht="12.75">
      <c r="A6" s="13" t="s">
        <v>0</v>
      </c>
    </row>
    <row r="7" spans="1:14" ht="12.75">
      <c r="A7" s="13" t="s">
        <v>1</v>
      </c>
      <c r="B7" s="14">
        <v>2002</v>
      </c>
      <c r="D7" s="15">
        <v>2011</v>
      </c>
      <c r="F7" s="15">
        <v>2012</v>
      </c>
      <c r="H7" s="15">
        <v>2013</v>
      </c>
      <c r="J7" s="15">
        <v>2014</v>
      </c>
      <c r="L7" s="15">
        <v>2015</v>
      </c>
      <c r="N7" s="15">
        <v>2016</v>
      </c>
    </row>
    <row r="8" ht="12.75">
      <c r="N8" s="3"/>
    </row>
    <row r="9" spans="1:14" ht="12.75">
      <c r="A9" s="7" t="s">
        <v>20</v>
      </c>
      <c r="B9" s="16">
        <v>27</v>
      </c>
      <c r="D9" s="6">
        <f>SUM(D11:D23)</f>
        <v>77</v>
      </c>
      <c r="F9" s="6">
        <f>SUM(F11:F23)</f>
        <v>83</v>
      </c>
      <c r="H9" s="6">
        <f>SUM(H11:H23)</f>
        <v>73</v>
      </c>
      <c r="J9" s="6">
        <f>SUM(J11:J23)</f>
        <v>73</v>
      </c>
      <c r="L9" s="6">
        <f>SUM(L11:L23)</f>
        <v>79</v>
      </c>
      <c r="N9" s="6">
        <f>SUM(N11:N23)</f>
        <v>92</v>
      </c>
    </row>
    <row r="10" spans="1:14" ht="12.75">
      <c r="A10" s="5" t="s">
        <v>22</v>
      </c>
      <c r="B10" s="16"/>
      <c r="N10" s="3"/>
    </row>
    <row r="11" spans="1:14" ht="12.75">
      <c r="A11" s="3" t="s">
        <v>26</v>
      </c>
      <c r="B11" s="16"/>
      <c r="D11" s="3">
        <v>58</v>
      </c>
      <c r="F11" s="3">
        <v>61</v>
      </c>
      <c r="H11" s="3">
        <v>54</v>
      </c>
      <c r="J11" s="3">
        <v>57</v>
      </c>
      <c r="L11" s="3">
        <v>64</v>
      </c>
      <c r="N11" s="3">
        <v>80</v>
      </c>
    </row>
    <row r="12" spans="1:14" ht="12.75">
      <c r="A12" s="3" t="s">
        <v>219</v>
      </c>
      <c r="B12" s="16"/>
      <c r="N12" s="3"/>
    </row>
    <row r="13" spans="1:14" ht="12.75">
      <c r="A13" s="3" t="s">
        <v>26</v>
      </c>
      <c r="B13" s="16"/>
      <c r="L13" s="3">
        <v>3</v>
      </c>
      <c r="N13" s="3">
        <v>0</v>
      </c>
    </row>
    <row r="14" spans="1:14" ht="12.75">
      <c r="A14" s="22" t="s">
        <v>25</v>
      </c>
      <c r="B14" s="3"/>
      <c r="N14" s="3"/>
    </row>
    <row r="15" spans="1:14" ht="12.75">
      <c r="A15" s="3" t="s">
        <v>26</v>
      </c>
      <c r="B15" s="3"/>
      <c r="D15" s="3">
        <v>0</v>
      </c>
      <c r="F15" s="3">
        <v>1</v>
      </c>
      <c r="H15" s="3">
        <v>3</v>
      </c>
      <c r="J15" s="3">
        <v>4</v>
      </c>
      <c r="L15" s="3">
        <v>7</v>
      </c>
      <c r="N15" s="3">
        <v>0</v>
      </c>
    </row>
    <row r="16" spans="1:14" ht="12.75">
      <c r="A16" s="5" t="s">
        <v>23</v>
      </c>
      <c r="B16" s="16"/>
      <c r="N16" s="3"/>
    </row>
    <row r="17" spans="1:14" ht="12.75">
      <c r="A17" s="23" t="s">
        <v>27</v>
      </c>
      <c r="B17" s="16"/>
      <c r="D17" s="3">
        <v>18</v>
      </c>
      <c r="F17" s="3">
        <v>21</v>
      </c>
      <c r="H17" s="3">
        <v>15</v>
      </c>
      <c r="J17" s="3">
        <v>11</v>
      </c>
      <c r="L17" s="3">
        <v>5</v>
      </c>
      <c r="N17" s="3">
        <v>10</v>
      </c>
    </row>
    <row r="18" spans="1:14" ht="12.75">
      <c r="A18" s="23" t="s">
        <v>205</v>
      </c>
      <c r="B18" s="16"/>
      <c r="N18" s="3"/>
    </row>
    <row r="19" spans="1:14" ht="12.75">
      <c r="A19" s="3" t="s">
        <v>30</v>
      </c>
      <c r="B19" s="16"/>
      <c r="H19" s="3">
        <v>1</v>
      </c>
      <c r="J19" s="3">
        <v>0</v>
      </c>
      <c r="L19" s="3">
        <v>0</v>
      </c>
      <c r="N19" s="3">
        <v>0</v>
      </c>
    </row>
    <row r="20" spans="1:14" ht="12.75">
      <c r="A20" s="21" t="s">
        <v>212</v>
      </c>
      <c r="B20" s="16"/>
      <c r="N20" s="3"/>
    </row>
    <row r="21" spans="1:14" ht="12.75">
      <c r="A21" s="3" t="s">
        <v>30</v>
      </c>
      <c r="B21" s="16"/>
      <c r="J21" s="3">
        <v>1</v>
      </c>
      <c r="L21" s="3">
        <v>0</v>
      </c>
      <c r="N21" s="3">
        <v>2</v>
      </c>
    </row>
    <row r="22" spans="1:14" ht="12.75">
      <c r="A22" s="5" t="s">
        <v>24</v>
      </c>
      <c r="B22" s="16"/>
      <c r="N22" s="3"/>
    </row>
    <row r="23" spans="1:14" ht="12.75">
      <c r="A23" s="23" t="s">
        <v>28</v>
      </c>
      <c r="B23" s="16"/>
      <c r="D23" s="3">
        <v>1</v>
      </c>
      <c r="F23" s="3">
        <v>0</v>
      </c>
      <c r="H23" s="3">
        <v>0</v>
      </c>
      <c r="J23" s="3">
        <v>0</v>
      </c>
      <c r="L23" s="3">
        <v>0</v>
      </c>
      <c r="N23" s="3">
        <v>0</v>
      </c>
    </row>
    <row r="24" ht="12.75">
      <c r="N24" s="3"/>
    </row>
    <row r="25" spans="1:14" ht="12.75">
      <c r="A25" s="7" t="s">
        <v>21</v>
      </c>
      <c r="B25" s="17" t="e">
        <f>+SUM(#REF!)</f>
        <v>#REF!</v>
      </c>
      <c r="D25" s="20">
        <f>+SUM(D32:D116)</f>
        <v>857</v>
      </c>
      <c r="F25" s="20">
        <f>+SUM(F27:F116)</f>
        <v>850</v>
      </c>
      <c r="H25" s="20">
        <f>+SUM(H27:H116)</f>
        <v>853</v>
      </c>
      <c r="J25" s="20">
        <f>+SUM(J27:J116)</f>
        <v>805</v>
      </c>
      <c r="L25" s="20">
        <f>+SUM(L27:L116)</f>
        <v>792</v>
      </c>
      <c r="N25" s="20">
        <f>+SUM(N27:N116)</f>
        <v>740</v>
      </c>
    </row>
    <row r="26" spans="1:14" ht="6" customHeight="1">
      <c r="A26" s="7"/>
      <c r="B26" s="17"/>
      <c r="N26" s="3"/>
    </row>
    <row r="27" spans="1:14" ht="12.75">
      <c r="A27" s="3" t="s">
        <v>29</v>
      </c>
      <c r="B27" s="3"/>
      <c r="N27" s="3"/>
    </row>
    <row r="28" spans="1:14" ht="12.75">
      <c r="A28" s="3" t="s">
        <v>30</v>
      </c>
      <c r="B28" s="3"/>
      <c r="D28" s="3">
        <v>0</v>
      </c>
      <c r="F28" s="3">
        <v>1</v>
      </c>
      <c r="H28" s="3">
        <v>3</v>
      </c>
      <c r="J28" s="3">
        <v>0</v>
      </c>
      <c r="L28" s="3">
        <v>5</v>
      </c>
      <c r="N28" s="3">
        <v>3</v>
      </c>
    </row>
    <row r="29" spans="1:14" ht="12.75">
      <c r="A29" s="3" t="s">
        <v>31</v>
      </c>
      <c r="B29" s="3"/>
      <c r="N29" s="3"/>
    </row>
    <row r="30" spans="1:14" ht="12.75">
      <c r="A30" s="23" t="s">
        <v>32</v>
      </c>
      <c r="B30" s="3"/>
      <c r="D30" s="3">
        <v>0</v>
      </c>
      <c r="F30" s="3">
        <v>11</v>
      </c>
      <c r="H30" s="3">
        <v>13</v>
      </c>
      <c r="J30" s="3">
        <v>14</v>
      </c>
      <c r="L30" s="3">
        <v>14</v>
      </c>
      <c r="N30" s="3">
        <v>16</v>
      </c>
    </row>
    <row r="31" spans="1:14" ht="12.75">
      <c r="A31" s="3" t="s">
        <v>33</v>
      </c>
      <c r="B31" s="3"/>
      <c r="N31" s="3"/>
    </row>
    <row r="32" spans="1:14" ht="12.75">
      <c r="A32" s="3" t="s">
        <v>30</v>
      </c>
      <c r="B32" s="3"/>
      <c r="D32" s="3">
        <v>4</v>
      </c>
      <c r="F32" s="3">
        <v>2</v>
      </c>
      <c r="H32" s="3">
        <v>4</v>
      </c>
      <c r="J32" s="3">
        <v>3</v>
      </c>
      <c r="L32" s="3">
        <v>1</v>
      </c>
      <c r="N32" s="3">
        <v>2</v>
      </c>
    </row>
    <row r="33" spans="1:14" ht="12.75">
      <c r="A33" s="3" t="s">
        <v>34</v>
      </c>
      <c r="B33" s="3"/>
      <c r="N33" s="3"/>
    </row>
    <row r="34" spans="1:14" ht="12.75">
      <c r="A34" s="3" t="s">
        <v>30</v>
      </c>
      <c r="B34" s="3"/>
      <c r="D34" s="3">
        <v>1</v>
      </c>
      <c r="F34" s="3">
        <v>1</v>
      </c>
      <c r="H34" s="3">
        <v>0</v>
      </c>
      <c r="J34" s="3">
        <v>0</v>
      </c>
      <c r="L34" s="3">
        <v>0</v>
      </c>
      <c r="N34" s="3">
        <v>0</v>
      </c>
    </row>
    <row r="35" spans="1:14" ht="12.75">
      <c r="A35" s="3" t="s">
        <v>35</v>
      </c>
      <c r="B35" s="3"/>
      <c r="N35" s="3"/>
    </row>
    <row r="36" spans="1:14" ht="12.75">
      <c r="A36" s="3" t="s">
        <v>36</v>
      </c>
      <c r="B36" s="3"/>
      <c r="D36" s="3">
        <v>50</v>
      </c>
      <c r="F36" s="3">
        <v>40</v>
      </c>
      <c r="H36" s="3">
        <v>46</v>
      </c>
      <c r="J36" s="3">
        <v>44</v>
      </c>
      <c r="L36" s="3">
        <v>47</v>
      </c>
      <c r="N36" s="3">
        <v>47</v>
      </c>
    </row>
    <row r="37" spans="1:14" ht="12.75">
      <c r="A37" s="3" t="s">
        <v>37</v>
      </c>
      <c r="B37" s="3"/>
      <c r="N37" s="3"/>
    </row>
    <row r="38" spans="1:14" ht="12.75">
      <c r="A38" s="3" t="s">
        <v>38</v>
      </c>
      <c r="B38" s="3"/>
      <c r="D38" s="3">
        <v>4</v>
      </c>
      <c r="F38" s="3">
        <v>6</v>
      </c>
      <c r="H38" s="3">
        <v>7</v>
      </c>
      <c r="J38" s="3">
        <v>9</v>
      </c>
      <c r="L38" s="3">
        <v>7</v>
      </c>
      <c r="N38" s="3">
        <v>8</v>
      </c>
    </row>
    <row r="39" spans="1:14" ht="12.75">
      <c r="A39" s="21" t="s">
        <v>203</v>
      </c>
      <c r="B39" s="3"/>
      <c r="N39" s="3"/>
    </row>
    <row r="40" spans="1:14" ht="12.75">
      <c r="A40" s="3" t="s">
        <v>30</v>
      </c>
      <c r="B40" s="3"/>
      <c r="H40" s="3">
        <v>0</v>
      </c>
      <c r="J40" s="3">
        <v>1</v>
      </c>
      <c r="L40" s="3">
        <v>0</v>
      </c>
      <c r="N40" s="3">
        <v>0</v>
      </c>
    </row>
    <row r="41" spans="1:14" ht="12.75">
      <c r="A41" s="3" t="s">
        <v>39</v>
      </c>
      <c r="B41" s="3"/>
      <c r="N41" s="3"/>
    </row>
    <row r="42" spans="1:14" ht="12.75">
      <c r="A42" s="23" t="s">
        <v>32</v>
      </c>
      <c r="B42" s="3"/>
      <c r="D42" s="3">
        <v>1</v>
      </c>
      <c r="F42" s="3">
        <v>0</v>
      </c>
      <c r="H42" s="3">
        <v>1</v>
      </c>
      <c r="J42" s="3">
        <v>0</v>
      </c>
      <c r="L42" s="3">
        <v>0</v>
      </c>
      <c r="N42" s="3">
        <v>0</v>
      </c>
    </row>
    <row r="43" spans="1:14" ht="12.75">
      <c r="A43" s="23" t="s">
        <v>38</v>
      </c>
      <c r="B43" s="3"/>
      <c r="D43" s="3">
        <v>28</v>
      </c>
      <c r="F43" s="3">
        <v>24</v>
      </c>
      <c r="H43" s="3">
        <v>17</v>
      </c>
      <c r="J43" s="3">
        <v>15</v>
      </c>
      <c r="L43" s="3">
        <v>19</v>
      </c>
      <c r="N43" s="3">
        <v>10</v>
      </c>
    </row>
    <row r="44" spans="1:14" ht="12.75">
      <c r="A44" s="23" t="s">
        <v>36</v>
      </c>
      <c r="B44" s="3"/>
      <c r="D44" s="3">
        <v>26</v>
      </c>
      <c r="F44" s="3">
        <v>27</v>
      </c>
      <c r="H44" s="3">
        <v>25</v>
      </c>
      <c r="J44" s="3">
        <v>20</v>
      </c>
      <c r="L44" s="3">
        <v>26</v>
      </c>
      <c r="N44" s="3">
        <v>27</v>
      </c>
    </row>
    <row r="45" spans="1:14" ht="12.75">
      <c r="A45" s="3" t="s">
        <v>40</v>
      </c>
      <c r="B45" s="3"/>
      <c r="N45" s="3"/>
    </row>
    <row r="46" spans="1:14" ht="12.75">
      <c r="A46" s="3" t="s">
        <v>38</v>
      </c>
      <c r="B46" s="3"/>
      <c r="D46" s="3">
        <v>17</v>
      </c>
      <c r="F46" s="3">
        <v>19</v>
      </c>
      <c r="H46" s="3">
        <v>21</v>
      </c>
      <c r="J46" s="3">
        <v>18</v>
      </c>
      <c r="L46" s="3">
        <v>19</v>
      </c>
      <c r="N46" s="3">
        <v>15</v>
      </c>
    </row>
    <row r="47" spans="1:14" ht="12.75">
      <c r="A47" s="3" t="s">
        <v>41</v>
      </c>
      <c r="B47" s="3"/>
      <c r="N47" s="3"/>
    </row>
    <row r="48" spans="1:14" ht="12.75">
      <c r="A48" s="3" t="s">
        <v>30</v>
      </c>
      <c r="B48" s="3"/>
      <c r="D48" s="3">
        <v>5</v>
      </c>
      <c r="F48" s="3">
        <v>2</v>
      </c>
      <c r="H48" s="3">
        <v>1</v>
      </c>
      <c r="J48" s="3">
        <v>3</v>
      </c>
      <c r="L48" s="3">
        <v>4</v>
      </c>
      <c r="N48" s="3">
        <v>6</v>
      </c>
    </row>
    <row r="49" spans="1:14" ht="12.75">
      <c r="A49" s="3" t="s">
        <v>42</v>
      </c>
      <c r="B49" s="3"/>
      <c r="N49" s="3"/>
    </row>
    <row r="50" spans="1:14" ht="12.75">
      <c r="A50" s="3" t="s">
        <v>30</v>
      </c>
      <c r="B50" s="3"/>
      <c r="D50" s="3">
        <v>1</v>
      </c>
      <c r="F50" s="3">
        <v>0</v>
      </c>
      <c r="H50" s="3">
        <v>0</v>
      </c>
      <c r="J50" s="3">
        <v>0</v>
      </c>
      <c r="L50" s="3">
        <v>0</v>
      </c>
      <c r="N50" s="3">
        <v>0</v>
      </c>
    </row>
    <row r="51" spans="1:14" ht="12.75">
      <c r="A51" s="3" t="s">
        <v>43</v>
      </c>
      <c r="B51" s="3"/>
      <c r="D51" s="3">
        <v>21</v>
      </c>
      <c r="F51" s="3">
        <v>29</v>
      </c>
      <c r="H51" s="3">
        <v>27</v>
      </c>
      <c r="J51" s="3">
        <v>21</v>
      </c>
      <c r="L51" s="3">
        <v>21</v>
      </c>
      <c r="N51" s="3">
        <v>17</v>
      </c>
    </row>
    <row r="52" spans="1:14" ht="12.75">
      <c r="A52" s="3" t="s">
        <v>44</v>
      </c>
      <c r="B52" s="3"/>
      <c r="N52" s="3"/>
    </row>
    <row r="53" spans="1:14" ht="12.75">
      <c r="A53" s="3" t="s">
        <v>38</v>
      </c>
      <c r="B53" s="3"/>
      <c r="D53" s="3">
        <v>17</v>
      </c>
      <c r="F53" s="3">
        <v>14</v>
      </c>
      <c r="H53" s="3">
        <v>25</v>
      </c>
      <c r="J53" s="3">
        <v>24</v>
      </c>
      <c r="L53" s="3">
        <v>15</v>
      </c>
      <c r="N53" s="3">
        <v>12</v>
      </c>
    </row>
    <row r="54" spans="1:14" ht="12.75">
      <c r="A54" s="3" t="s">
        <v>45</v>
      </c>
      <c r="B54" s="3"/>
      <c r="N54" s="3"/>
    </row>
    <row r="55" spans="1:14" ht="12.75">
      <c r="A55" s="3" t="s">
        <v>38</v>
      </c>
      <c r="B55" s="3"/>
      <c r="D55" s="3">
        <v>32</v>
      </c>
      <c r="F55" s="3">
        <v>30</v>
      </c>
      <c r="H55" s="3">
        <v>29</v>
      </c>
      <c r="J55" s="3">
        <v>27</v>
      </c>
      <c r="L55" s="3">
        <v>21</v>
      </c>
      <c r="N55" s="3">
        <v>27</v>
      </c>
    </row>
    <row r="56" spans="1:14" ht="12.75">
      <c r="A56" s="3" t="s">
        <v>46</v>
      </c>
      <c r="B56" s="3"/>
      <c r="N56" s="3"/>
    </row>
    <row r="57" spans="1:14" ht="12.75">
      <c r="A57" s="3" t="s">
        <v>30</v>
      </c>
      <c r="B57" s="3"/>
      <c r="D57" s="3">
        <v>2</v>
      </c>
      <c r="F57" s="3">
        <v>7</v>
      </c>
      <c r="H57" s="3">
        <v>3</v>
      </c>
      <c r="J57" s="3">
        <v>3</v>
      </c>
      <c r="L57" s="3">
        <v>0</v>
      </c>
      <c r="N57" s="3">
        <v>0</v>
      </c>
    </row>
    <row r="58" spans="1:14" ht="12.75">
      <c r="A58" s="3" t="s">
        <v>47</v>
      </c>
      <c r="B58" s="3"/>
      <c r="N58" s="3"/>
    </row>
    <row r="59" spans="1:14" ht="12.75">
      <c r="A59" s="3" t="s">
        <v>32</v>
      </c>
      <c r="B59" s="3"/>
      <c r="D59" s="3">
        <v>100</v>
      </c>
      <c r="F59" s="3">
        <v>85</v>
      </c>
      <c r="H59" s="3">
        <v>74</v>
      </c>
      <c r="J59" s="3">
        <v>72</v>
      </c>
      <c r="L59" s="3">
        <v>74</v>
      </c>
      <c r="N59" s="3">
        <v>58</v>
      </c>
    </row>
    <row r="60" spans="1:14" ht="12.75">
      <c r="A60" s="3" t="s">
        <v>48</v>
      </c>
      <c r="B60" s="3"/>
      <c r="N60" s="3"/>
    </row>
    <row r="61" spans="1:14" ht="12.75">
      <c r="A61" s="3" t="s">
        <v>32</v>
      </c>
      <c r="B61" s="3"/>
      <c r="D61" s="3">
        <v>6</v>
      </c>
      <c r="F61" s="3">
        <v>5</v>
      </c>
      <c r="H61" s="3">
        <v>2</v>
      </c>
      <c r="J61" s="3">
        <v>3</v>
      </c>
      <c r="L61" s="3">
        <v>7</v>
      </c>
      <c r="N61" s="3">
        <v>4</v>
      </c>
    </row>
    <row r="62" spans="1:14" ht="12.75">
      <c r="A62" s="3" t="s">
        <v>49</v>
      </c>
      <c r="B62" s="3"/>
      <c r="N62" s="3"/>
    </row>
    <row r="63" spans="1:14" ht="12.75">
      <c r="A63" s="3" t="s">
        <v>32</v>
      </c>
      <c r="B63" s="3"/>
      <c r="D63" s="3">
        <v>10</v>
      </c>
      <c r="F63" s="3">
        <v>13</v>
      </c>
      <c r="H63" s="3">
        <v>9</v>
      </c>
      <c r="J63" s="3">
        <v>7</v>
      </c>
      <c r="L63" s="3">
        <v>9</v>
      </c>
      <c r="N63" s="3">
        <v>13</v>
      </c>
    </row>
    <row r="64" spans="1:14" ht="12.75">
      <c r="A64" s="3" t="s">
        <v>50</v>
      </c>
      <c r="B64" s="3"/>
      <c r="N64" s="3"/>
    </row>
    <row r="65" spans="1:14" ht="12.75">
      <c r="A65" s="3" t="s">
        <v>32</v>
      </c>
      <c r="B65" s="3"/>
      <c r="D65" s="3">
        <v>36</v>
      </c>
      <c r="F65" s="3">
        <v>37</v>
      </c>
      <c r="H65" s="3">
        <v>31</v>
      </c>
      <c r="J65" s="3">
        <v>18</v>
      </c>
      <c r="L65" s="3">
        <v>16</v>
      </c>
      <c r="N65" s="3">
        <v>18</v>
      </c>
    </row>
    <row r="66" spans="1:14" ht="12.75">
      <c r="A66" s="3" t="s">
        <v>51</v>
      </c>
      <c r="B66" s="3"/>
      <c r="D66" s="3">
        <v>30</v>
      </c>
      <c r="F66" s="3">
        <v>29</v>
      </c>
      <c r="H66" s="3">
        <v>32</v>
      </c>
      <c r="J66" s="3">
        <v>34</v>
      </c>
      <c r="L66" s="3">
        <v>24</v>
      </c>
      <c r="N66" s="3">
        <v>25</v>
      </c>
    </row>
    <row r="67" spans="1:14" ht="12.75">
      <c r="A67" s="3" t="s">
        <v>52</v>
      </c>
      <c r="B67" s="3"/>
      <c r="N67" s="3"/>
    </row>
    <row r="68" spans="1:14" ht="12.75">
      <c r="A68" s="3" t="s">
        <v>32</v>
      </c>
      <c r="B68" s="3"/>
      <c r="D68" s="3">
        <v>24</v>
      </c>
      <c r="F68" s="3">
        <v>14</v>
      </c>
      <c r="H68" s="3">
        <v>14</v>
      </c>
      <c r="J68" s="3">
        <v>22</v>
      </c>
      <c r="L68" s="3">
        <v>15</v>
      </c>
      <c r="N68" s="3">
        <v>7</v>
      </c>
    </row>
    <row r="69" spans="1:14" ht="12.75">
      <c r="A69" s="3" t="s">
        <v>30</v>
      </c>
      <c r="B69" s="3"/>
      <c r="D69" s="3">
        <v>6</v>
      </c>
      <c r="F69" s="3">
        <v>3</v>
      </c>
      <c r="H69" s="3">
        <v>12</v>
      </c>
      <c r="J69" s="3">
        <v>9</v>
      </c>
      <c r="L69" s="3">
        <v>10</v>
      </c>
      <c r="N69" s="3">
        <v>7</v>
      </c>
    </row>
    <row r="70" spans="1:14" ht="12.75">
      <c r="A70" s="3" t="s">
        <v>53</v>
      </c>
      <c r="B70" s="3"/>
      <c r="N70" s="3"/>
    </row>
    <row r="71" spans="1:14" ht="12.75">
      <c r="A71" s="3" t="s">
        <v>54</v>
      </c>
      <c r="B71" s="3"/>
      <c r="D71" s="3">
        <v>30</v>
      </c>
      <c r="F71" s="3">
        <v>36</v>
      </c>
      <c r="H71" s="3">
        <v>39</v>
      </c>
      <c r="J71" s="3">
        <v>42</v>
      </c>
      <c r="L71" s="3">
        <v>45</v>
      </c>
      <c r="N71" s="3">
        <v>40</v>
      </c>
    </row>
    <row r="72" spans="1:14" ht="12.75">
      <c r="A72" s="3" t="s">
        <v>55</v>
      </c>
      <c r="B72" s="3"/>
      <c r="N72" s="3"/>
    </row>
    <row r="73" spans="1:14" ht="12.75">
      <c r="A73" s="3" t="s">
        <v>56</v>
      </c>
      <c r="B73" s="3"/>
      <c r="D73" s="3">
        <v>47</v>
      </c>
      <c r="F73" s="3">
        <v>45</v>
      </c>
      <c r="H73" s="3">
        <v>61</v>
      </c>
      <c r="J73" s="3">
        <v>46</v>
      </c>
      <c r="L73" s="3">
        <v>39</v>
      </c>
      <c r="N73" s="3">
        <v>37</v>
      </c>
    </row>
    <row r="74" spans="1:14" ht="12.75">
      <c r="A74" s="3" t="s">
        <v>57</v>
      </c>
      <c r="B74" s="3"/>
      <c r="N74" s="3"/>
    </row>
    <row r="75" spans="1:14" ht="12.75">
      <c r="A75" s="3" t="s">
        <v>56</v>
      </c>
      <c r="B75" s="3"/>
      <c r="D75" s="3">
        <v>16</v>
      </c>
      <c r="F75" s="3">
        <v>18</v>
      </c>
      <c r="H75" s="3">
        <v>15</v>
      </c>
      <c r="J75" s="3">
        <v>9</v>
      </c>
      <c r="L75" s="3">
        <v>17</v>
      </c>
      <c r="N75" s="3">
        <v>18</v>
      </c>
    </row>
    <row r="76" spans="1:14" ht="12.75">
      <c r="A76" s="3" t="s">
        <v>58</v>
      </c>
      <c r="B76" s="3"/>
      <c r="N76" s="3"/>
    </row>
    <row r="77" spans="1:14" ht="12.75">
      <c r="A77" s="3" t="s">
        <v>59</v>
      </c>
      <c r="B77" s="3"/>
      <c r="D77" s="3">
        <v>4</v>
      </c>
      <c r="F77" s="3">
        <v>14</v>
      </c>
      <c r="H77" s="3">
        <v>10</v>
      </c>
      <c r="J77" s="3">
        <v>8</v>
      </c>
      <c r="L77" s="3">
        <v>18</v>
      </c>
      <c r="N77" s="3">
        <v>23</v>
      </c>
    </row>
    <row r="78" spans="1:14" ht="12.75">
      <c r="A78" s="3" t="s">
        <v>60</v>
      </c>
      <c r="B78" s="3"/>
      <c r="N78" s="3"/>
    </row>
    <row r="79" spans="1:14" ht="12.75">
      <c r="A79" s="3" t="s">
        <v>61</v>
      </c>
      <c r="B79" s="3"/>
      <c r="D79" s="3">
        <v>19</v>
      </c>
      <c r="F79" s="3">
        <v>20</v>
      </c>
      <c r="H79" s="3">
        <v>22</v>
      </c>
      <c r="J79" s="3">
        <v>20</v>
      </c>
      <c r="L79" s="3">
        <v>14</v>
      </c>
      <c r="N79" s="3">
        <v>13</v>
      </c>
    </row>
    <row r="80" spans="1:14" ht="12.75">
      <c r="A80" s="3" t="s">
        <v>62</v>
      </c>
      <c r="B80" s="3"/>
      <c r="N80" s="3"/>
    </row>
    <row r="81" spans="1:14" ht="12.75">
      <c r="A81" s="3" t="s">
        <v>59</v>
      </c>
      <c r="B81" s="3"/>
      <c r="D81" s="3">
        <v>7</v>
      </c>
      <c r="F81" s="3">
        <v>7</v>
      </c>
      <c r="H81" s="3">
        <v>9</v>
      </c>
      <c r="J81" s="3">
        <v>8</v>
      </c>
      <c r="L81" s="3">
        <v>7</v>
      </c>
      <c r="N81" s="3">
        <v>13</v>
      </c>
    </row>
    <row r="82" spans="1:14" ht="12.75">
      <c r="A82" s="3" t="s">
        <v>63</v>
      </c>
      <c r="B82" s="3"/>
      <c r="N82" s="3"/>
    </row>
    <row r="83" spans="1:14" ht="12.75">
      <c r="A83" s="3" t="s">
        <v>64</v>
      </c>
      <c r="B83" s="3"/>
      <c r="D83" s="3">
        <v>17</v>
      </c>
      <c r="F83" s="3">
        <v>16</v>
      </c>
      <c r="H83" s="3">
        <v>17</v>
      </c>
      <c r="J83" s="3">
        <v>17</v>
      </c>
      <c r="L83" s="3">
        <v>22</v>
      </c>
      <c r="N83" s="3">
        <v>21</v>
      </c>
    </row>
    <row r="84" spans="1:14" ht="12.75">
      <c r="A84" s="3" t="s">
        <v>65</v>
      </c>
      <c r="B84" s="3"/>
      <c r="N84" s="3"/>
    </row>
    <row r="85" spans="1:14" ht="12.75">
      <c r="A85" s="3" t="s">
        <v>66</v>
      </c>
      <c r="B85" s="3"/>
      <c r="D85" s="3">
        <v>10</v>
      </c>
      <c r="F85" s="3">
        <v>9</v>
      </c>
      <c r="H85" s="3">
        <v>13</v>
      </c>
      <c r="J85" s="3">
        <v>20</v>
      </c>
      <c r="L85" s="3">
        <v>16</v>
      </c>
      <c r="N85" s="3">
        <v>13</v>
      </c>
    </row>
    <row r="86" spans="1:14" ht="12.75">
      <c r="A86" s="3" t="s">
        <v>67</v>
      </c>
      <c r="B86" s="3"/>
      <c r="N86" s="3"/>
    </row>
    <row r="87" spans="1:14" ht="12.75">
      <c r="A87" s="3" t="s">
        <v>68</v>
      </c>
      <c r="B87" s="3"/>
      <c r="D87" s="3">
        <v>5</v>
      </c>
      <c r="F87" s="3">
        <v>5</v>
      </c>
      <c r="H87" s="3">
        <v>3</v>
      </c>
      <c r="J87" s="3">
        <v>1</v>
      </c>
      <c r="L87" s="3">
        <v>2</v>
      </c>
      <c r="N87" s="3">
        <v>3</v>
      </c>
    </row>
    <row r="88" spans="1:14" ht="12.75">
      <c r="A88" s="3" t="s">
        <v>69</v>
      </c>
      <c r="B88" s="3"/>
      <c r="D88" s="3">
        <v>40</v>
      </c>
      <c r="F88" s="3">
        <v>42</v>
      </c>
      <c r="H88" s="3">
        <v>44</v>
      </c>
      <c r="J88" s="3">
        <v>46</v>
      </c>
      <c r="L88" s="3">
        <v>47</v>
      </c>
      <c r="N88" s="3">
        <v>52</v>
      </c>
    </row>
    <row r="89" spans="1:14" ht="12.75">
      <c r="A89" s="3" t="s">
        <v>70</v>
      </c>
      <c r="B89" s="3"/>
      <c r="N89" s="3"/>
    </row>
    <row r="90" spans="1:14" ht="12.75">
      <c r="A90" s="3" t="s">
        <v>72</v>
      </c>
      <c r="B90" s="3"/>
      <c r="N90" s="3">
        <v>3</v>
      </c>
    </row>
    <row r="91" spans="1:14" ht="12.75">
      <c r="A91" s="3" t="s">
        <v>71</v>
      </c>
      <c r="B91" s="3"/>
      <c r="N91" s="3"/>
    </row>
    <row r="92" spans="1:14" ht="12.75">
      <c r="A92" s="3" t="s">
        <v>72</v>
      </c>
      <c r="B92" s="3"/>
      <c r="D92" s="3">
        <v>12</v>
      </c>
      <c r="F92" s="3">
        <v>11</v>
      </c>
      <c r="H92" s="3">
        <v>13</v>
      </c>
      <c r="J92" s="3">
        <v>12</v>
      </c>
      <c r="L92" s="3">
        <v>8</v>
      </c>
      <c r="N92" s="3">
        <v>3</v>
      </c>
    </row>
    <row r="93" spans="1:14" ht="12.75">
      <c r="A93" s="3" t="s">
        <v>73</v>
      </c>
      <c r="B93" s="3"/>
      <c r="N93" s="3"/>
    </row>
    <row r="94" spans="1:14" ht="12.75">
      <c r="A94" s="3" t="s">
        <v>72</v>
      </c>
      <c r="B94" s="3"/>
      <c r="D94" s="3">
        <v>13</v>
      </c>
      <c r="F94" s="3">
        <v>6</v>
      </c>
      <c r="H94" s="3">
        <v>0</v>
      </c>
      <c r="J94" s="3">
        <v>0</v>
      </c>
      <c r="L94" s="3">
        <v>13</v>
      </c>
      <c r="N94" s="3">
        <v>14</v>
      </c>
    </row>
    <row r="95" spans="1:14" ht="12.75">
      <c r="A95" s="3" t="s">
        <v>74</v>
      </c>
      <c r="B95" s="3"/>
      <c r="N95" s="3"/>
    </row>
    <row r="96" spans="1:14" ht="12.75">
      <c r="A96" s="3" t="s">
        <v>75</v>
      </c>
      <c r="B96" s="3"/>
      <c r="D96" s="3">
        <v>23</v>
      </c>
      <c r="F96" s="3">
        <v>24</v>
      </c>
      <c r="H96" s="3">
        <v>26</v>
      </c>
      <c r="J96" s="3">
        <v>26</v>
      </c>
      <c r="L96" s="3">
        <v>29</v>
      </c>
      <c r="N96" s="3">
        <v>28</v>
      </c>
    </row>
    <row r="97" spans="1:14" ht="12.75">
      <c r="A97" s="3" t="s">
        <v>76</v>
      </c>
      <c r="B97" s="3"/>
      <c r="N97" s="3"/>
    </row>
    <row r="98" spans="1:14" ht="12.75">
      <c r="A98" s="3" t="s">
        <v>77</v>
      </c>
      <c r="B98" s="3"/>
      <c r="D98" s="3">
        <v>71</v>
      </c>
      <c r="F98" s="3">
        <v>76</v>
      </c>
      <c r="H98" s="3">
        <v>74</v>
      </c>
      <c r="J98" s="3">
        <v>78</v>
      </c>
      <c r="L98" s="3">
        <v>69</v>
      </c>
      <c r="N98" s="3">
        <v>64</v>
      </c>
    </row>
    <row r="99" spans="1:14" ht="12.75">
      <c r="A99" s="21" t="s">
        <v>206</v>
      </c>
      <c r="B99" s="3"/>
      <c r="N99" s="3"/>
    </row>
    <row r="100" spans="1:14" ht="12.75">
      <c r="A100" s="3" t="s">
        <v>84</v>
      </c>
      <c r="B100" s="3"/>
      <c r="H100" s="3">
        <v>2</v>
      </c>
      <c r="J100" s="3">
        <v>2</v>
      </c>
      <c r="L100" s="3">
        <v>3</v>
      </c>
      <c r="N100" s="3">
        <v>1</v>
      </c>
    </row>
    <row r="101" spans="1:14" ht="12.75">
      <c r="A101" s="3" t="s">
        <v>78</v>
      </c>
      <c r="B101" s="3"/>
      <c r="N101" s="3"/>
    </row>
    <row r="102" spans="1:14" ht="12.75">
      <c r="A102" s="3" t="s">
        <v>75</v>
      </c>
      <c r="B102" s="3"/>
      <c r="D102" s="3">
        <v>32</v>
      </c>
      <c r="F102" s="3">
        <v>30</v>
      </c>
      <c r="H102" s="3">
        <v>37</v>
      </c>
      <c r="J102" s="3">
        <v>32</v>
      </c>
      <c r="L102" s="3">
        <v>29</v>
      </c>
      <c r="N102" s="3">
        <v>23</v>
      </c>
    </row>
    <row r="103" spans="1:14" ht="12.75">
      <c r="A103" s="3" t="s">
        <v>79</v>
      </c>
      <c r="B103" s="3"/>
      <c r="N103" s="3"/>
    </row>
    <row r="104" spans="1:14" ht="12.75">
      <c r="A104" s="3" t="s">
        <v>80</v>
      </c>
      <c r="B104" s="3"/>
      <c r="D104" s="3">
        <v>26</v>
      </c>
      <c r="F104" s="3">
        <v>28</v>
      </c>
      <c r="H104" s="3">
        <v>21</v>
      </c>
      <c r="J104" s="3">
        <v>17</v>
      </c>
      <c r="L104" s="3">
        <v>14</v>
      </c>
      <c r="N104" s="3">
        <v>11</v>
      </c>
    </row>
    <row r="105" spans="1:14" ht="12.75">
      <c r="A105" s="3" t="s">
        <v>81</v>
      </c>
      <c r="B105" s="3"/>
      <c r="N105" s="3"/>
    </row>
    <row r="106" spans="1:14" ht="12.75">
      <c r="A106" s="3" t="s">
        <v>80</v>
      </c>
      <c r="B106" s="3"/>
      <c r="D106" s="3">
        <v>25</v>
      </c>
      <c r="F106" s="3">
        <v>26</v>
      </c>
      <c r="H106" s="3">
        <v>20</v>
      </c>
      <c r="J106" s="3">
        <v>18</v>
      </c>
      <c r="L106" s="3">
        <v>17</v>
      </c>
      <c r="N106" s="3">
        <v>17</v>
      </c>
    </row>
    <row r="107" spans="1:14" ht="12.75">
      <c r="A107" s="3" t="s">
        <v>82</v>
      </c>
      <c r="B107" s="3"/>
      <c r="N107" s="3"/>
    </row>
    <row r="108" spans="1:14" ht="12.75">
      <c r="A108" s="3" t="s">
        <v>80</v>
      </c>
      <c r="B108" s="3"/>
      <c r="D108" s="3">
        <v>16</v>
      </c>
      <c r="F108" s="3">
        <v>20</v>
      </c>
      <c r="H108" s="3">
        <v>19</v>
      </c>
      <c r="J108" s="3">
        <v>20</v>
      </c>
      <c r="L108" s="3">
        <v>16</v>
      </c>
      <c r="N108" s="3">
        <v>9</v>
      </c>
    </row>
    <row r="109" spans="1:14" ht="12.75">
      <c r="A109" s="3" t="s">
        <v>83</v>
      </c>
      <c r="B109" s="3"/>
      <c r="N109" s="3"/>
    </row>
    <row r="110" spans="1:14" ht="12.75">
      <c r="A110" s="3" t="s">
        <v>84</v>
      </c>
      <c r="B110" s="3"/>
      <c r="D110" s="3">
        <v>10</v>
      </c>
      <c r="F110" s="3">
        <v>9</v>
      </c>
      <c r="H110" s="3">
        <v>4</v>
      </c>
      <c r="J110" s="3">
        <v>7</v>
      </c>
      <c r="L110" s="3">
        <v>4</v>
      </c>
      <c r="N110" s="3">
        <v>4</v>
      </c>
    </row>
    <row r="111" spans="1:14" ht="12.75">
      <c r="A111" s="3" t="s">
        <v>85</v>
      </c>
      <c r="B111" s="3"/>
      <c r="N111" s="3"/>
    </row>
    <row r="112" spans="1:14" ht="12.75">
      <c r="A112" s="3" t="s">
        <v>84</v>
      </c>
      <c r="B112" s="3"/>
      <c r="D112" s="3">
        <v>3</v>
      </c>
      <c r="F112" s="3">
        <v>0</v>
      </c>
      <c r="H112" s="3">
        <v>0</v>
      </c>
      <c r="J112" s="3">
        <v>0</v>
      </c>
      <c r="L112" s="3">
        <v>2</v>
      </c>
      <c r="N112" s="3">
        <v>2</v>
      </c>
    </row>
    <row r="113" spans="1:14" ht="12.75">
      <c r="A113" s="21" t="s">
        <v>207</v>
      </c>
      <c r="B113" s="3"/>
      <c r="N113" s="3"/>
    </row>
    <row r="114" spans="1:14" ht="12.75">
      <c r="A114" s="3" t="s">
        <v>84</v>
      </c>
      <c r="B114" s="3"/>
      <c r="H114" s="3">
        <v>1</v>
      </c>
      <c r="J114" s="3">
        <v>2</v>
      </c>
      <c r="L114" s="3">
        <v>5</v>
      </c>
      <c r="N114" s="3">
        <v>2</v>
      </c>
    </row>
    <row r="115" spans="1:14" ht="12.75">
      <c r="A115" s="3" t="s">
        <v>86</v>
      </c>
      <c r="B115" s="3"/>
      <c r="N115" s="3"/>
    </row>
    <row r="116" spans="1:14" ht="12.75">
      <c r="A116" s="3" t="s">
        <v>84</v>
      </c>
      <c r="B116" s="3"/>
      <c r="D116" s="3">
        <v>10</v>
      </c>
      <c r="F116" s="3">
        <v>9</v>
      </c>
      <c r="H116" s="3">
        <v>7</v>
      </c>
      <c r="J116" s="3">
        <v>7</v>
      </c>
      <c r="L116" s="3">
        <v>2</v>
      </c>
      <c r="N116" s="3">
        <v>4</v>
      </c>
    </row>
    <row r="117" spans="2:14" ht="12.75">
      <c r="B117" s="11"/>
      <c r="N117" s="3"/>
    </row>
    <row r="118" ht="12.75">
      <c r="N118" s="3"/>
    </row>
    <row r="119" spans="1:14" ht="12.75">
      <c r="A119" s="7" t="s">
        <v>2</v>
      </c>
      <c r="B119" s="9">
        <f>+SUM(B126:B140)</f>
        <v>0</v>
      </c>
      <c r="D119" s="8">
        <f>+SUM(D126:D140)</f>
        <v>662</v>
      </c>
      <c r="F119" s="8">
        <f>+SUM(F126:F140)</f>
        <v>697</v>
      </c>
      <c r="H119" s="8">
        <f>+SUM(H126:H142)</f>
        <v>689</v>
      </c>
      <c r="J119" s="8">
        <f>+SUM(J126:J142)</f>
        <v>620</v>
      </c>
      <c r="L119" s="8">
        <f>+SUM(L126:L142)</f>
        <v>584</v>
      </c>
      <c r="N119" s="8">
        <f>+SUM(N122:N142)</f>
        <v>578</v>
      </c>
    </row>
    <row r="120" spans="2:14" ht="6" customHeight="1">
      <c r="B120" s="10"/>
      <c r="N120" s="3"/>
    </row>
    <row r="121" ht="12.75">
      <c r="A121" s="3" t="s">
        <v>227</v>
      </c>
    </row>
    <row r="122" spans="1:14" ht="12.75">
      <c r="A122" s="3" t="s">
        <v>101</v>
      </c>
      <c r="N122" s="23">
        <v>5</v>
      </c>
    </row>
    <row r="123" spans="1:14" ht="12.75">
      <c r="A123" s="3" t="s">
        <v>228</v>
      </c>
      <c r="N123" s="23"/>
    </row>
    <row r="124" spans="1:14" ht="12.75">
      <c r="A124" s="3" t="s">
        <v>101</v>
      </c>
      <c r="N124" s="23">
        <v>6</v>
      </c>
    </row>
    <row r="125" spans="1:14" ht="12.75">
      <c r="A125" s="3" t="s">
        <v>87</v>
      </c>
      <c r="B125" s="3"/>
      <c r="N125" s="3"/>
    </row>
    <row r="126" spans="1:14" ht="12.75">
      <c r="A126" s="3" t="s">
        <v>88</v>
      </c>
      <c r="B126" s="11"/>
      <c r="D126" s="3">
        <v>121</v>
      </c>
      <c r="F126" s="3">
        <v>119</v>
      </c>
      <c r="H126" s="3">
        <v>118</v>
      </c>
      <c r="J126" s="3">
        <v>93</v>
      </c>
      <c r="L126" s="3">
        <v>111</v>
      </c>
      <c r="N126" s="3">
        <v>92</v>
      </c>
    </row>
    <row r="127" spans="1:14" ht="12.75">
      <c r="A127" s="3" t="s">
        <v>89</v>
      </c>
      <c r="B127" s="11"/>
      <c r="N127" s="3"/>
    </row>
    <row r="128" spans="1:14" ht="12.75">
      <c r="A128" s="3" t="s">
        <v>90</v>
      </c>
      <c r="B128" s="11"/>
      <c r="D128" s="3">
        <v>20</v>
      </c>
      <c r="F128" s="3">
        <v>21</v>
      </c>
      <c r="H128" s="3">
        <v>20</v>
      </c>
      <c r="J128" s="3">
        <v>18</v>
      </c>
      <c r="L128" s="3">
        <v>18</v>
      </c>
      <c r="N128" s="3">
        <v>18</v>
      </c>
    </row>
    <row r="129" spans="1:14" ht="12.75">
      <c r="A129" s="3" t="s">
        <v>91</v>
      </c>
      <c r="B129" s="11"/>
      <c r="D129" s="3">
        <v>20</v>
      </c>
      <c r="F129" s="3">
        <v>20</v>
      </c>
      <c r="H129" s="3">
        <v>8</v>
      </c>
      <c r="J129" s="3">
        <v>0</v>
      </c>
      <c r="L129" s="3">
        <v>0</v>
      </c>
      <c r="N129" s="3">
        <v>0</v>
      </c>
    </row>
    <row r="130" spans="1:14" ht="12.75">
      <c r="A130" s="3" t="s">
        <v>92</v>
      </c>
      <c r="B130" s="11"/>
      <c r="D130" s="3">
        <v>66</v>
      </c>
      <c r="F130" s="3">
        <v>68</v>
      </c>
      <c r="H130" s="3">
        <v>63</v>
      </c>
      <c r="J130" s="3">
        <v>67</v>
      </c>
      <c r="L130" s="3">
        <v>61</v>
      </c>
      <c r="N130" s="3">
        <v>66</v>
      </c>
    </row>
    <row r="131" spans="1:14" ht="12.75">
      <c r="A131" s="3" t="s">
        <v>93</v>
      </c>
      <c r="B131" s="11"/>
      <c r="D131" s="3">
        <v>26</v>
      </c>
      <c r="F131" s="3">
        <v>34</v>
      </c>
      <c r="H131" s="3">
        <v>20</v>
      </c>
      <c r="J131" s="3">
        <v>10</v>
      </c>
      <c r="L131" s="3">
        <v>0</v>
      </c>
      <c r="N131" s="3">
        <v>0</v>
      </c>
    </row>
    <row r="132" spans="1:14" ht="12.75">
      <c r="A132" s="3" t="s">
        <v>94</v>
      </c>
      <c r="B132" s="11"/>
      <c r="D132" s="3">
        <v>281</v>
      </c>
      <c r="F132" s="3">
        <v>300</v>
      </c>
      <c r="H132" s="3">
        <v>290</v>
      </c>
      <c r="J132" s="3">
        <v>283</v>
      </c>
      <c r="L132" s="3">
        <v>272</v>
      </c>
      <c r="N132" s="3">
        <v>249</v>
      </c>
    </row>
    <row r="133" spans="1:14" ht="12.75">
      <c r="A133" s="3" t="s">
        <v>95</v>
      </c>
      <c r="B133" s="11"/>
      <c r="D133" s="3">
        <v>8</v>
      </c>
      <c r="F133" s="3">
        <v>0</v>
      </c>
      <c r="H133" s="3">
        <v>0</v>
      </c>
      <c r="J133" s="3">
        <v>0</v>
      </c>
      <c r="L133" s="3">
        <v>0</v>
      </c>
      <c r="N133" s="3">
        <v>0</v>
      </c>
    </row>
    <row r="134" spans="1:14" ht="12.75">
      <c r="A134" s="3" t="s">
        <v>96</v>
      </c>
      <c r="B134" s="11"/>
      <c r="D134" s="3">
        <v>9</v>
      </c>
      <c r="F134" s="3">
        <v>8</v>
      </c>
      <c r="H134" s="3">
        <v>2</v>
      </c>
      <c r="J134" s="3">
        <v>2</v>
      </c>
      <c r="L134" s="3">
        <v>3</v>
      </c>
      <c r="N134" s="3">
        <v>2</v>
      </c>
    </row>
    <row r="135" spans="1:14" ht="12.75">
      <c r="A135" s="3" t="s">
        <v>97</v>
      </c>
      <c r="B135" s="11"/>
      <c r="N135" s="3"/>
    </row>
    <row r="136" spans="1:14" ht="12.75">
      <c r="A136" s="3" t="s">
        <v>98</v>
      </c>
      <c r="B136" s="11"/>
      <c r="D136" s="3">
        <v>49</v>
      </c>
      <c r="F136" s="3">
        <v>45</v>
      </c>
      <c r="H136" s="3">
        <v>43</v>
      </c>
      <c r="J136" s="3">
        <v>43</v>
      </c>
      <c r="L136" s="3">
        <v>29</v>
      </c>
      <c r="N136" s="3">
        <v>47</v>
      </c>
    </row>
    <row r="137" spans="1:14" ht="12.75">
      <c r="A137" s="3" t="s">
        <v>99</v>
      </c>
      <c r="B137" s="11"/>
      <c r="N137" s="3"/>
    </row>
    <row r="138" spans="1:14" ht="12.75">
      <c r="A138" s="3" t="s">
        <v>98</v>
      </c>
      <c r="B138" s="11"/>
      <c r="D138" s="3">
        <v>59</v>
      </c>
      <c r="F138" s="3">
        <v>77</v>
      </c>
      <c r="H138" s="3">
        <v>103</v>
      </c>
      <c r="J138" s="3">
        <v>81</v>
      </c>
      <c r="L138" s="3">
        <v>63</v>
      </c>
      <c r="N138" s="3">
        <v>65</v>
      </c>
    </row>
    <row r="139" spans="1:14" ht="12.75">
      <c r="A139" s="3" t="s">
        <v>100</v>
      </c>
      <c r="B139" s="11"/>
      <c r="N139" s="3"/>
    </row>
    <row r="140" spans="1:14" ht="12.75">
      <c r="A140" s="3" t="s">
        <v>101</v>
      </c>
      <c r="B140" s="11"/>
      <c r="D140" s="3">
        <v>3</v>
      </c>
      <c r="F140" s="3">
        <v>5</v>
      </c>
      <c r="H140" s="3">
        <v>4</v>
      </c>
      <c r="J140" s="3">
        <v>1</v>
      </c>
      <c r="L140" s="3">
        <v>10</v>
      </c>
      <c r="N140" s="3">
        <v>11</v>
      </c>
    </row>
    <row r="141" spans="1:14" ht="12.75">
      <c r="A141" s="3" t="s">
        <v>98</v>
      </c>
      <c r="B141" s="11"/>
      <c r="H141" s="3">
        <v>17</v>
      </c>
      <c r="J141" s="3">
        <v>21</v>
      </c>
      <c r="L141" s="3">
        <v>17</v>
      </c>
      <c r="N141" s="3">
        <v>17</v>
      </c>
    </row>
    <row r="142" spans="1:14" ht="12.75">
      <c r="A142" s="21" t="s">
        <v>208</v>
      </c>
      <c r="B142" s="11"/>
      <c r="H142" s="3">
        <v>1</v>
      </c>
      <c r="J142" s="3">
        <v>1</v>
      </c>
      <c r="L142" s="3">
        <v>0</v>
      </c>
      <c r="N142" s="3">
        <v>0</v>
      </c>
    </row>
    <row r="143" spans="2:14" ht="12.75">
      <c r="B143" s="11"/>
      <c r="N143" s="3"/>
    </row>
    <row r="144" spans="2:14" ht="12.75">
      <c r="B144" s="11"/>
      <c r="N144" s="3"/>
    </row>
    <row r="145" spans="1:14" ht="12.75">
      <c r="A145" s="5" t="s">
        <v>19</v>
      </c>
      <c r="B145" s="9">
        <f>SUM(B147:B166)</f>
        <v>0</v>
      </c>
      <c r="D145" s="8">
        <f>SUM(D147:D166)</f>
        <v>384</v>
      </c>
      <c r="F145" s="8">
        <f>SUM(F147:F166)</f>
        <v>383</v>
      </c>
      <c r="H145" s="8">
        <f>SUM(H147:H166)</f>
        <v>383</v>
      </c>
      <c r="J145" s="8">
        <f>SUM(J147:J166)</f>
        <v>437</v>
      </c>
      <c r="L145" s="8">
        <f>SUM(L147:L166)</f>
        <v>614</v>
      </c>
      <c r="N145" s="8">
        <f>SUM(N147:N166)</f>
        <v>605</v>
      </c>
    </row>
    <row r="146" spans="2:14" ht="6.75" customHeight="1">
      <c r="B146" s="10"/>
      <c r="N146" s="3"/>
    </row>
    <row r="147" spans="1:14" ht="12.75">
      <c r="A147" s="3" t="s">
        <v>102</v>
      </c>
      <c r="N147" s="3"/>
    </row>
    <row r="148" spans="1:14" ht="12.75">
      <c r="A148" s="3" t="s">
        <v>103</v>
      </c>
      <c r="D148" s="3">
        <v>5</v>
      </c>
      <c r="F148" s="3">
        <v>4</v>
      </c>
      <c r="H148" s="3">
        <v>4</v>
      </c>
      <c r="J148" s="3">
        <v>2</v>
      </c>
      <c r="L148" s="3">
        <v>4</v>
      </c>
      <c r="N148" s="3">
        <v>3</v>
      </c>
    </row>
    <row r="149" spans="1:14" ht="12.75">
      <c r="A149" s="3" t="s">
        <v>104</v>
      </c>
      <c r="N149" s="3"/>
    </row>
    <row r="150" spans="1:14" ht="12.75">
      <c r="A150" s="3" t="s">
        <v>103</v>
      </c>
      <c r="D150" s="3">
        <v>4</v>
      </c>
      <c r="F150" s="3">
        <v>9</v>
      </c>
      <c r="H150" s="3">
        <v>7</v>
      </c>
      <c r="J150" s="3">
        <v>8</v>
      </c>
      <c r="L150" s="3">
        <v>9</v>
      </c>
      <c r="N150" s="3">
        <v>7</v>
      </c>
    </row>
    <row r="151" spans="1:14" ht="12.75">
      <c r="A151" s="3" t="s">
        <v>38</v>
      </c>
      <c r="D151" s="3">
        <v>17</v>
      </c>
      <c r="F151" s="3">
        <v>16</v>
      </c>
      <c r="H151" s="3">
        <v>20</v>
      </c>
      <c r="J151" s="3">
        <v>27</v>
      </c>
      <c r="L151" s="3">
        <v>30</v>
      </c>
      <c r="N151" s="3">
        <v>26</v>
      </c>
    </row>
    <row r="152" spans="1:14" ht="12.75">
      <c r="A152" s="3" t="s">
        <v>105</v>
      </c>
      <c r="D152" s="3">
        <v>17</v>
      </c>
      <c r="F152" s="3">
        <v>21</v>
      </c>
      <c r="H152" s="3">
        <v>22</v>
      </c>
      <c r="J152" s="3">
        <v>23</v>
      </c>
      <c r="L152" s="3">
        <v>21</v>
      </c>
      <c r="N152" s="3">
        <v>22</v>
      </c>
    </row>
    <row r="153" spans="1:14" ht="12.75">
      <c r="A153" s="3" t="s">
        <v>106</v>
      </c>
      <c r="N153" s="3"/>
    </row>
    <row r="154" spans="1:14" ht="12.75">
      <c r="A154" s="3" t="s">
        <v>38</v>
      </c>
      <c r="D154" s="3">
        <v>139</v>
      </c>
      <c r="F154" s="3">
        <v>121</v>
      </c>
      <c r="H154" s="3">
        <v>162</v>
      </c>
      <c r="J154" s="3">
        <v>197</v>
      </c>
      <c r="L154" s="3">
        <v>274</v>
      </c>
      <c r="N154" s="3">
        <v>261</v>
      </c>
    </row>
    <row r="155" spans="1:14" ht="12.75">
      <c r="A155" s="21" t="s">
        <v>107</v>
      </c>
      <c r="N155" s="3"/>
    </row>
    <row r="156" spans="1:14" ht="12.75">
      <c r="A156" s="3" t="s">
        <v>105</v>
      </c>
      <c r="F156" s="3">
        <v>104</v>
      </c>
      <c r="H156" s="3">
        <v>89</v>
      </c>
      <c r="J156" s="3">
        <v>92</v>
      </c>
      <c r="L156" s="3">
        <v>104</v>
      </c>
      <c r="N156" s="3">
        <v>104</v>
      </c>
    </row>
    <row r="157" spans="1:14" ht="12.75">
      <c r="A157" s="3" t="s">
        <v>108</v>
      </c>
      <c r="N157" s="3"/>
    </row>
    <row r="158" spans="1:14" ht="12.75">
      <c r="A158" s="3" t="s">
        <v>103</v>
      </c>
      <c r="D158" s="3">
        <v>10</v>
      </c>
      <c r="F158" s="3">
        <v>19</v>
      </c>
      <c r="H158" s="23"/>
      <c r="J158" s="23"/>
      <c r="L158" s="23"/>
      <c r="N158" s="23">
        <v>0</v>
      </c>
    </row>
    <row r="159" spans="1:14" ht="12.75">
      <c r="A159" s="3" t="s">
        <v>109</v>
      </c>
      <c r="N159" s="3"/>
    </row>
    <row r="160" spans="1:14" ht="12.75">
      <c r="A160" s="3" t="s">
        <v>103</v>
      </c>
      <c r="D160" s="3">
        <v>6</v>
      </c>
      <c r="F160" s="3">
        <v>0</v>
      </c>
      <c r="H160" s="3">
        <v>1</v>
      </c>
      <c r="J160" s="3">
        <v>2</v>
      </c>
      <c r="L160" s="3">
        <v>1</v>
      </c>
      <c r="N160" s="3">
        <v>8</v>
      </c>
    </row>
    <row r="161" spans="1:14" ht="12.75">
      <c r="A161" s="3" t="s">
        <v>110</v>
      </c>
      <c r="N161" s="3"/>
    </row>
    <row r="162" spans="1:14" ht="12.75">
      <c r="A162" s="3" t="s">
        <v>111</v>
      </c>
      <c r="D162" s="3">
        <v>62</v>
      </c>
      <c r="F162" s="3">
        <v>73</v>
      </c>
      <c r="H162" s="3">
        <v>68</v>
      </c>
      <c r="J162" s="3">
        <v>82</v>
      </c>
      <c r="L162" s="3">
        <v>169</v>
      </c>
      <c r="N162" s="3">
        <v>169</v>
      </c>
    </row>
    <row r="163" spans="1:14" ht="12.75">
      <c r="A163" s="3" t="s">
        <v>105</v>
      </c>
      <c r="D163" s="3">
        <v>114</v>
      </c>
      <c r="H163" s="3">
        <v>0</v>
      </c>
      <c r="J163" s="3">
        <v>0</v>
      </c>
      <c r="L163" s="3">
        <v>0</v>
      </c>
      <c r="N163" s="3">
        <v>0</v>
      </c>
    </row>
    <row r="164" spans="1:14" ht="12.75">
      <c r="A164" s="3" t="s">
        <v>103</v>
      </c>
      <c r="D164" s="3">
        <v>10</v>
      </c>
      <c r="F164" s="3">
        <v>16</v>
      </c>
      <c r="H164" s="3">
        <v>10</v>
      </c>
      <c r="J164" s="3">
        <v>4</v>
      </c>
      <c r="L164" s="3">
        <v>2</v>
      </c>
      <c r="N164" s="3">
        <v>5</v>
      </c>
    </row>
    <row r="165" spans="1:14" ht="12.75">
      <c r="A165" s="3" t="s">
        <v>112</v>
      </c>
      <c r="N165" s="3"/>
    </row>
    <row r="166" spans="1:14" ht="12.75">
      <c r="A166" s="3" t="s">
        <v>103</v>
      </c>
      <c r="D166" s="3">
        <v>0</v>
      </c>
      <c r="F166" s="3">
        <v>0</v>
      </c>
      <c r="H166" s="3">
        <v>0</v>
      </c>
      <c r="J166" s="3">
        <v>0</v>
      </c>
      <c r="L166" s="3">
        <v>0</v>
      </c>
      <c r="N166" s="3">
        <v>0</v>
      </c>
    </row>
    <row r="167" ht="12.75">
      <c r="N167" s="3"/>
    </row>
    <row r="168" spans="2:14" ht="12.75">
      <c r="B168" s="11"/>
      <c r="N168" s="3"/>
    </row>
    <row r="169" spans="1:14" ht="12.75">
      <c r="A169" s="7" t="s">
        <v>3</v>
      </c>
      <c r="B169" s="9" t="e">
        <f>SUM(#REF!)</f>
        <v>#REF!</v>
      </c>
      <c r="D169" s="8">
        <f>SUM(D171:D248)</f>
        <v>1795</v>
      </c>
      <c r="F169" s="8">
        <f>SUM(F171:F248)</f>
        <v>1580</v>
      </c>
      <c r="H169" s="8">
        <f>SUM(H171:H248)</f>
        <v>1635</v>
      </c>
      <c r="J169" s="8">
        <f>SUM(J171:J248)</f>
        <v>1396</v>
      </c>
      <c r="L169" s="8">
        <f>SUM(L171:L248)</f>
        <v>1261</v>
      </c>
      <c r="N169" s="8">
        <f>SUM(N171:N248)</f>
        <v>1323</v>
      </c>
    </row>
    <row r="170" spans="2:14" ht="6" customHeight="1">
      <c r="B170" s="10"/>
      <c r="N170" s="3"/>
    </row>
    <row r="171" spans="1:14" ht="12.75">
      <c r="A171" s="3" t="s">
        <v>160</v>
      </c>
      <c r="B171" s="3"/>
      <c r="D171" s="3">
        <v>0</v>
      </c>
      <c r="F171" s="3">
        <v>0</v>
      </c>
      <c r="H171" s="3">
        <v>0</v>
      </c>
      <c r="J171" s="3">
        <v>0</v>
      </c>
      <c r="L171" s="3">
        <v>0</v>
      </c>
      <c r="N171" s="3">
        <v>0</v>
      </c>
    </row>
    <row r="172" spans="1:14" ht="12.75">
      <c r="A172" s="3" t="s">
        <v>114</v>
      </c>
      <c r="B172" s="3"/>
      <c r="D172" s="18">
        <v>30</v>
      </c>
      <c r="E172" s="18"/>
      <c r="F172" s="18">
        <v>11</v>
      </c>
      <c r="G172" s="18"/>
      <c r="H172" s="18">
        <v>26</v>
      </c>
      <c r="I172" s="18"/>
      <c r="J172" s="18">
        <v>24</v>
      </c>
      <c r="K172" s="18"/>
      <c r="L172" s="18">
        <v>24</v>
      </c>
      <c r="M172" s="18"/>
      <c r="N172" s="18">
        <v>31</v>
      </c>
    </row>
    <row r="173" spans="1:14" ht="12.75">
      <c r="A173" s="23" t="s">
        <v>113</v>
      </c>
      <c r="B173" s="3"/>
      <c r="D173" s="3">
        <v>727</v>
      </c>
      <c r="F173" s="3">
        <v>630</v>
      </c>
      <c r="H173" s="3">
        <v>652</v>
      </c>
      <c r="J173" s="3">
        <v>0</v>
      </c>
      <c r="L173" s="3">
        <v>0</v>
      </c>
      <c r="N173" s="3">
        <v>434</v>
      </c>
    </row>
    <row r="174" spans="1:14" ht="12.75">
      <c r="A174" s="23" t="s">
        <v>161</v>
      </c>
      <c r="B174" s="3"/>
      <c r="D174" s="3">
        <v>0</v>
      </c>
      <c r="F174" s="3">
        <v>0</v>
      </c>
      <c r="H174" s="3">
        <v>0</v>
      </c>
      <c r="J174" s="3">
        <v>581</v>
      </c>
      <c r="L174" s="3">
        <v>482</v>
      </c>
      <c r="N174" s="3">
        <v>0</v>
      </c>
    </row>
    <row r="175" spans="1:14" ht="12.75">
      <c r="A175" s="21" t="s">
        <v>115</v>
      </c>
      <c r="B175" s="3"/>
      <c r="N175" s="3"/>
    </row>
    <row r="176" spans="1:14" ht="12.75">
      <c r="A176" s="3" t="s">
        <v>116</v>
      </c>
      <c r="B176" s="3"/>
      <c r="F176" s="3">
        <v>8</v>
      </c>
      <c r="H176" s="3">
        <v>6</v>
      </c>
      <c r="J176" s="3">
        <v>9</v>
      </c>
      <c r="L176" s="3">
        <v>9</v>
      </c>
      <c r="N176" s="3">
        <v>9</v>
      </c>
    </row>
    <row r="177" spans="1:14" ht="12.75">
      <c r="A177" s="3" t="s">
        <v>117</v>
      </c>
      <c r="B177" s="3"/>
      <c r="N177" s="3"/>
    </row>
    <row r="178" spans="1:14" ht="12.75">
      <c r="A178" s="3" t="s">
        <v>116</v>
      </c>
      <c r="B178" s="3"/>
      <c r="D178" s="3">
        <v>4</v>
      </c>
      <c r="F178" s="3">
        <v>3</v>
      </c>
      <c r="H178" s="3">
        <v>1</v>
      </c>
      <c r="J178" s="3">
        <v>0</v>
      </c>
      <c r="L178" s="3">
        <v>0</v>
      </c>
      <c r="N178" s="3">
        <v>0</v>
      </c>
    </row>
    <row r="179" spans="1:14" ht="12.75">
      <c r="A179" s="3" t="s">
        <v>118</v>
      </c>
      <c r="B179" s="3"/>
      <c r="N179" s="3"/>
    </row>
    <row r="180" spans="1:14" ht="12.75">
      <c r="A180" s="3" t="s">
        <v>119</v>
      </c>
      <c r="B180" s="3"/>
      <c r="D180" s="3">
        <v>20</v>
      </c>
      <c r="F180" s="3">
        <v>17</v>
      </c>
      <c r="H180" s="3">
        <v>5</v>
      </c>
      <c r="J180" s="3">
        <v>2</v>
      </c>
      <c r="L180" s="3">
        <v>12</v>
      </c>
      <c r="N180" s="3">
        <v>17</v>
      </c>
    </row>
    <row r="181" spans="1:14" ht="12.75">
      <c r="A181" s="3" t="s">
        <v>120</v>
      </c>
      <c r="B181" s="3"/>
      <c r="N181" s="3"/>
    </row>
    <row r="182" spans="1:14" ht="12.75">
      <c r="A182" s="3" t="s">
        <v>75</v>
      </c>
      <c r="B182" s="3"/>
      <c r="D182" s="3">
        <v>38</v>
      </c>
      <c r="F182" s="3">
        <v>37</v>
      </c>
      <c r="H182" s="3">
        <v>40</v>
      </c>
      <c r="J182" s="3">
        <v>36</v>
      </c>
      <c r="L182" s="3">
        <v>31</v>
      </c>
      <c r="N182" s="3">
        <v>30</v>
      </c>
    </row>
    <row r="183" spans="1:14" ht="12.75">
      <c r="A183" s="21" t="s">
        <v>214</v>
      </c>
      <c r="B183" s="3"/>
      <c r="N183" s="3"/>
    </row>
    <row r="184" spans="1:14" ht="12.75">
      <c r="A184" s="3" t="s">
        <v>122</v>
      </c>
      <c r="B184" s="3"/>
      <c r="J184" s="3">
        <v>10</v>
      </c>
      <c r="L184" s="3">
        <v>7</v>
      </c>
      <c r="N184" s="3">
        <v>13</v>
      </c>
    </row>
    <row r="185" spans="1:14" ht="12.75">
      <c r="A185" s="3" t="s">
        <v>121</v>
      </c>
      <c r="B185" s="3"/>
      <c r="N185" s="3"/>
    </row>
    <row r="186" spans="1:14" ht="12.75">
      <c r="A186" s="3" t="s">
        <v>122</v>
      </c>
      <c r="B186" s="3"/>
      <c r="D186" s="3">
        <v>83</v>
      </c>
      <c r="F186" s="3">
        <v>81</v>
      </c>
      <c r="H186" s="3">
        <v>79</v>
      </c>
      <c r="J186" s="3">
        <v>0</v>
      </c>
      <c r="L186" s="3">
        <v>0</v>
      </c>
      <c r="N186" s="3">
        <v>0</v>
      </c>
    </row>
    <row r="187" spans="1:14" ht="12.75">
      <c r="A187" s="23" t="s">
        <v>209</v>
      </c>
      <c r="B187" s="3"/>
      <c r="N187" s="3"/>
    </row>
    <row r="188" spans="1:14" ht="12.75">
      <c r="A188" s="3" t="s">
        <v>122</v>
      </c>
      <c r="B188" s="3"/>
      <c r="H188" s="3">
        <v>3</v>
      </c>
      <c r="J188" s="3">
        <v>82</v>
      </c>
      <c r="L188" s="3">
        <v>78</v>
      </c>
      <c r="N188" s="3">
        <v>84</v>
      </c>
    </row>
    <row r="189" spans="1:14" ht="12.75">
      <c r="A189" s="3" t="s">
        <v>123</v>
      </c>
      <c r="B189" s="3"/>
      <c r="N189" s="3"/>
    </row>
    <row r="190" spans="1:14" ht="12.75">
      <c r="A190" s="3" t="s">
        <v>122</v>
      </c>
      <c r="B190" s="3"/>
      <c r="D190" s="3">
        <v>55</v>
      </c>
      <c r="F190" s="23">
        <v>46</v>
      </c>
      <c r="H190" s="23">
        <v>41</v>
      </c>
      <c r="J190" s="23">
        <v>39</v>
      </c>
      <c r="L190" s="23">
        <v>46</v>
      </c>
      <c r="N190" s="23">
        <v>38</v>
      </c>
    </row>
    <row r="191" spans="1:14" ht="12.75">
      <c r="A191" s="3" t="s">
        <v>124</v>
      </c>
      <c r="B191" s="3"/>
      <c r="D191" s="3">
        <v>5</v>
      </c>
      <c r="F191" s="3">
        <v>5</v>
      </c>
      <c r="H191" s="23">
        <v>7</v>
      </c>
      <c r="J191" s="23">
        <v>13</v>
      </c>
      <c r="L191" s="23">
        <v>2</v>
      </c>
      <c r="N191" s="23">
        <v>1</v>
      </c>
    </row>
    <row r="192" spans="1:14" ht="12.75">
      <c r="A192" s="3" t="s">
        <v>125</v>
      </c>
      <c r="B192" s="3"/>
      <c r="N192" s="3"/>
    </row>
    <row r="193" spans="1:14" ht="12.75">
      <c r="A193" s="3" t="s">
        <v>75</v>
      </c>
      <c r="B193" s="3"/>
      <c r="D193" s="3">
        <v>66</v>
      </c>
      <c r="F193" s="3">
        <v>65</v>
      </c>
      <c r="H193" s="3">
        <v>62</v>
      </c>
      <c r="J193" s="3">
        <v>57</v>
      </c>
      <c r="L193" s="3">
        <v>57</v>
      </c>
      <c r="N193" s="3">
        <v>59</v>
      </c>
    </row>
    <row r="194" spans="1:14" ht="12.75">
      <c r="A194" s="3" t="s">
        <v>126</v>
      </c>
      <c r="B194" s="3"/>
      <c r="N194" s="3"/>
    </row>
    <row r="195" spans="1:14" ht="12.75">
      <c r="A195" s="3" t="s">
        <v>127</v>
      </c>
      <c r="B195" s="3"/>
      <c r="D195" s="3">
        <v>17</v>
      </c>
      <c r="F195" s="3">
        <v>3</v>
      </c>
      <c r="H195" s="3">
        <v>0</v>
      </c>
      <c r="J195" s="3">
        <v>0</v>
      </c>
      <c r="L195" s="3">
        <v>0</v>
      </c>
      <c r="N195" s="3">
        <v>0</v>
      </c>
    </row>
    <row r="196" spans="1:14" ht="12.75">
      <c r="A196" s="3" t="s">
        <v>128</v>
      </c>
      <c r="B196" s="3"/>
      <c r="D196" s="3">
        <v>12</v>
      </c>
      <c r="F196" s="3">
        <v>9</v>
      </c>
      <c r="H196" s="3">
        <v>4</v>
      </c>
      <c r="J196" s="3">
        <v>0</v>
      </c>
      <c r="L196" s="3">
        <v>0</v>
      </c>
      <c r="N196" s="3">
        <v>0</v>
      </c>
    </row>
    <row r="197" spans="1:14" ht="12.75">
      <c r="A197" s="3" t="s">
        <v>129</v>
      </c>
      <c r="B197" s="3"/>
      <c r="N197" s="3"/>
    </row>
    <row r="198" spans="1:14" ht="12.75">
      <c r="A198" s="3" t="s">
        <v>130</v>
      </c>
      <c r="B198" s="3"/>
      <c r="D198" s="3">
        <v>91</v>
      </c>
      <c r="F198" s="3">
        <v>96</v>
      </c>
      <c r="H198" s="3">
        <v>102</v>
      </c>
      <c r="J198" s="3">
        <v>97</v>
      </c>
      <c r="L198" s="3">
        <v>84</v>
      </c>
      <c r="N198" s="3">
        <v>88</v>
      </c>
    </row>
    <row r="199" spans="1:14" ht="12.75">
      <c r="A199" s="3" t="s">
        <v>131</v>
      </c>
      <c r="B199" s="3"/>
      <c r="N199" s="3"/>
    </row>
    <row r="200" spans="1:14" ht="12.75">
      <c r="A200" s="3" t="s">
        <v>127</v>
      </c>
      <c r="B200" s="3"/>
      <c r="D200" s="3">
        <v>17</v>
      </c>
      <c r="F200" s="3">
        <v>14</v>
      </c>
      <c r="H200" s="3">
        <v>21</v>
      </c>
      <c r="J200" s="3">
        <v>12</v>
      </c>
      <c r="L200" s="3">
        <v>14</v>
      </c>
      <c r="N200" s="3">
        <v>21</v>
      </c>
    </row>
    <row r="201" spans="1:14" ht="12.75">
      <c r="A201" s="21" t="s">
        <v>132</v>
      </c>
      <c r="B201" s="3"/>
      <c r="N201" s="3"/>
    </row>
    <row r="202" spans="1:14" ht="12.75">
      <c r="A202" s="3" t="s">
        <v>133</v>
      </c>
      <c r="B202" s="3"/>
      <c r="F202" s="3">
        <v>4</v>
      </c>
      <c r="H202" s="3">
        <v>5</v>
      </c>
      <c r="J202" s="3">
        <v>2</v>
      </c>
      <c r="L202" s="3">
        <v>0</v>
      </c>
      <c r="N202" s="3">
        <v>1</v>
      </c>
    </row>
    <row r="203" spans="1:14" ht="12.75">
      <c r="A203" s="3" t="s">
        <v>134</v>
      </c>
      <c r="B203" s="3"/>
      <c r="N203" s="3"/>
    </row>
    <row r="204" spans="1:14" ht="12.75">
      <c r="A204" s="3" t="s">
        <v>127</v>
      </c>
      <c r="B204" s="3"/>
      <c r="D204" s="3">
        <v>13</v>
      </c>
      <c r="F204" s="3">
        <v>60</v>
      </c>
      <c r="H204" s="3">
        <v>66</v>
      </c>
      <c r="J204" s="3">
        <v>13</v>
      </c>
      <c r="L204" s="3">
        <v>16</v>
      </c>
      <c r="N204" s="3">
        <v>19</v>
      </c>
    </row>
    <row r="205" spans="1:14" ht="12.75">
      <c r="A205" s="3" t="s">
        <v>133</v>
      </c>
      <c r="B205" s="3"/>
      <c r="D205" s="3">
        <v>5</v>
      </c>
      <c r="F205" s="3">
        <v>4</v>
      </c>
      <c r="H205" s="3">
        <v>7</v>
      </c>
      <c r="J205" s="3">
        <v>6</v>
      </c>
      <c r="L205" s="3">
        <v>10</v>
      </c>
      <c r="N205" s="3">
        <v>25</v>
      </c>
    </row>
    <row r="206" spans="1:14" ht="12.75">
      <c r="A206" s="3" t="s">
        <v>135</v>
      </c>
      <c r="B206" s="3"/>
      <c r="N206" s="3"/>
    </row>
    <row r="207" spans="1:14" ht="12.75">
      <c r="A207" s="3" t="s">
        <v>127</v>
      </c>
      <c r="B207" s="3"/>
      <c r="D207" s="3">
        <v>37</v>
      </c>
      <c r="F207" s="3">
        <v>28</v>
      </c>
      <c r="H207" s="3">
        <v>39</v>
      </c>
      <c r="J207" s="3">
        <v>21</v>
      </c>
      <c r="L207" s="3">
        <v>22</v>
      </c>
      <c r="N207" s="3">
        <v>50</v>
      </c>
    </row>
    <row r="208" spans="1:14" ht="12.75">
      <c r="A208" s="3" t="s">
        <v>136</v>
      </c>
      <c r="B208" s="3"/>
      <c r="N208" s="3"/>
    </row>
    <row r="209" spans="1:14" ht="12.75">
      <c r="A209" s="3" t="s">
        <v>133</v>
      </c>
      <c r="B209" s="3"/>
      <c r="D209" s="3">
        <v>3</v>
      </c>
      <c r="F209" s="3">
        <v>4</v>
      </c>
      <c r="H209" s="3">
        <v>8</v>
      </c>
      <c r="J209" s="3">
        <v>6</v>
      </c>
      <c r="L209" s="3">
        <v>6</v>
      </c>
      <c r="N209" s="3">
        <v>5</v>
      </c>
    </row>
    <row r="210" spans="1:14" ht="12.75">
      <c r="A210" s="3" t="s">
        <v>137</v>
      </c>
      <c r="B210" s="3"/>
      <c r="N210" s="3"/>
    </row>
    <row r="211" spans="1:14" ht="12.75">
      <c r="A211" s="3" t="s">
        <v>127</v>
      </c>
      <c r="B211" s="3"/>
      <c r="D211" s="3">
        <v>56</v>
      </c>
      <c r="F211" s="3">
        <v>45</v>
      </c>
      <c r="H211" s="3">
        <v>45</v>
      </c>
      <c r="J211" s="3">
        <v>33</v>
      </c>
      <c r="L211" s="3">
        <v>39</v>
      </c>
      <c r="N211" s="3">
        <v>27</v>
      </c>
    </row>
    <row r="212" spans="1:14" ht="12.75">
      <c r="A212" s="3" t="s">
        <v>138</v>
      </c>
      <c r="B212" s="3"/>
      <c r="N212" s="3"/>
    </row>
    <row r="213" spans="1:14" ht="12.75">
      <c r="A213" s="3" t="s">
        <v>139</v>
      </c>
      <c r="B213" s="3"/>
      <c r="D213" s="3">
        <v>67</v>
      </c>
      <c r="F213" s="23">
        <v>60</v>
      </c>
      <c r="H213" s="23">
        <v>83</v>
      </c>
      <c r="J213" s="23">
        <v>59</v>
      </c>
      <c r="L213" s="23">
        <v>57</v>
      </c>
      <c r="N213" s="23">
        <v>66</v>
      </c>
    </row>
    <row r="214" spans="1:14" ht="12.75">
      <c r="A214" s="3" t="s">
        <v>128</v>
      </c>
      <c r="B214" s="3"/>
      <c r="D214" s="3">
        <v>16</v>
      </c>
      <c r="F214" s="3">
        <v>12</v>
      </c>
      <c r="H214" s="3">
        <v>12</v>
      </c>
      <c r="J214" s="3">
        <v>19</v>
      </c>
      <c r="L214" s="3">
        <v>19</v>
      </c>
      <c r="N214" s="3">
        <v>43</v>
      </c>
    </row>
    <row r="215" spans="1:14" ht="12.75">
      <c r="A215" s="3" t="s">
        <v>140</v>
      </c>
      <c r="B215" s="3"/>
      <c r="N215" s="3"/>
    </row>
    <row r="216" spans="1:14" ht="12.75">
      <c r="A216" s="3" t="s">
        <v>127</v>
      </c>
      <c r="B216" s="3"/>
      <c r="D216" s="3">
        <v>18</v>
      </c>
      <c r="F216" s="3">
        <v>13</v>
      </c>
      <c r="H216" s="3">
        <v>12</v>
      </c>
      <c r="J216" s="3">
        <v>10</v>
      </c>
      <c r="L216" s="3">
        <v>15</v>
      </c>
      <c r="N216" s="3">
        <v>20</v>
      </c>
    </row>
    <row r="217" spans="1:14" ht="12.75">
      <c r="A217" s="3" t="s">
        <v>75</v>
      </c>
      <c r="B217" s="3"/>
      <c r="D217" s="3">
        <v>21</v>
      </c>
      <c r="F217" s="3">
        <v>20</v>
      </c>
      <c r="H217" s="3">
        <v>21</v>
      </c>
      <c r="J217" s="3">
        <v>20</v>
      </c>
      <c r="L217" s="3">
        <v>17</v>
      </c>
      <c r="N217" s="3">
        <v>20</v>
      </c>
    </row>
    <row r="218" spans="1:14" ht="12.75">
      <c r="A218" s="3" t="s">
        <v>159</v>
      </c>
      <c r="B218" s="3"/>
      <c r="D218" s="3">
        <v>89</v>
      </c>
      <c r="F218" s="3">
        <v>65</v>
      </c>
      <c r="H218" s="3">
        <v>73</v>
      </c>
      <c r="J218" s="3">
        <v>80</v>
      </c>
      <c r="L218" s="3">
        <v>61</v>
      </c>
      <c r="N218" s="3">
        <v>66</v>
      </c>
    </row>
    <row r="219" spans="1:14" ht="12.75">
      <c r="A219" s="3" t="s">
        <v>158</v>
      </c>
      <c r="B219" s="3"/>
      <c r="D219" s="3">
        <v>0</v>
      </c>
      <c r="F219" s="3">
        <v>0</v>
      </c>
      <c r="H219" s="3">
        <v>0</v>
      </c>
      <c r="J219" s="3">
        <v>0</v>
      </c>
      <c r="L219" s="3">
        <v>0</v>
      </c>
      <c r="N219" s="3">
        <v>0</v>
      </c>
    </row>
    <row r="220" spans="1:14" ht="12.75">
      <c r="A220" s="3" t="s">
        <v>141</v>
      </c>
      <c r="B220" s="3"/>
      <c r="N220" s="3"/>
    </row>
    <row r="221" spans="1:14" ht="12.75">
      <c r="A221" s="3" t="s">
        <v>84</v>
      </c>
      <c r="B221" s="3"/>
      <c r="D221" s="3">
        <v>0</v>
      </c>
      <c r="F221" s="3">
        <v>1</v>
      </c>
      <c r="H221" s="3">
        <v>0</v>
      </c>
      <c r="J221" s="3">
        <v>0</v>
      </c>
      <c r="L221" s="3">
        <v>0</v>
      </c>
      <c r="N221" s="3">
        <v>0</v>
      </c>
    </row>
    <row r="222" spans="1:14" ht="12.75">
      <c r="A222" s="23" t="s">
        <v>142</v>
      </c>
      <c r="B222" s="3"/>
      <c r="N222" s="3"/>
    </row>
    <row r="223" spans="1:14" ht="12.75">
      <c r="A223" s="3" t="s">
        <v>143</v>
      </c>
      <c r="B223" s="3"/>
      <c r="N223" s="3"/>
    </row>
    <row r="224" spans="1:14" ht="12.75">
      <c r="A224" s="3" t="s">
        <v>144</v>
      </c>
      <c r="B224" s="3"/>
      <c r="D224" s="3">
        <v>7</v>
      </c>
      <c r="F224" s="3">
        <v>9</v>
      </c>
      <c r="H224" s="3">
        <v>8</v>
      </c>
      <c r="J224" s="3">
        <v>1</v>
      </c>
      <c r="L224" s="3">
        <v>0</v>
      </c>
      <c r="N224" s="3">
        <v>0</v>
      </c>
    </row>
    <row r="225" spans="1:14" ht="12.75">
      <c r="A225" s="3" t="s">
        <v>145</v>
      </c>
      <c r="B225" s="3"/>
      <c r="N225" s="3"/>
    </row>
    <row r="226" spans="1:14" ht="12.75">
      <c r="A226" s="3" t="s">
        <v>144</v>
      </c>
      <c r="B226" s="3"/>
      <c r="D226" s="3">
        <v>1</v>
      </c>
      <c r="F226" s="3">
        <v>0</v>
      </c>
      <c r="H226" s="3">
        <v>0</v>
      </c>
      <c r="J226" s="3">
        <v>0</v>
      </c>
      <c r="L226" s="3">
        <v>0</v>
      </c>
      <c r="N226" s="3">
        <v>0</v>
      </c>
    </row>
    <row r="227" spans="1:14" ht="12.75">
      <c r="A227" s="21" t="s">
        <v>213</v>
      </c>
      <c r="B227" s="3"/>
      <c r="N227" s="3"/>
    </row>
    <row r="228" spans="1:14" ht="12.75">
      <c r="A228" s="3" t="s">
        <v>144</v>
      </c>
      <c r="B228" s="3"/>
      <c r="J228" s="3">
        <v>5</v>
      </c>
      <c r="L228" s="3">
        <v>2</v>
      </c>
      <c r="N228" s="3">
        <v>8</v>
      </c>
    </row>
    <row r="229" spans="1:14" ht="12.75">
      <c r="A229" s="3" t="s">
        <v>146</v>
      </c>
      <c r="B229" s="3"/>
      <c r="N229" s="3"/>
    </row>
    <row r="230" spans="1:14" ht="12.75">
      <c r="A230" s="3" t="s">
        <v>144</v>
      </c>
      <c r="B230" s="3"/>
      <c r="D230" s="3">
        <v>75</v>
      </c>
      <c r="F230" s="3">
        <v>40</v>
      </c>
      <c r="H230" s="3">
        <v>46</v>
      </c>
      <c r="J230" s="3">
        <v>46</v>
      </c>
      <c r="L230" s="3">
        <v>32</v>
      </c>
      <c r="N230" s="3">
        <v>24</v>
      </c>
    </row>
    <row r="231" spans="1:14" ht="12.75">
      <c r="A231" s="3" t="s">
        <v>147</v>
      </c>
      <c r="B231" s="3"/>
      <c r="N231" s="3"/>
    </row>
    <row r="232" spans="1:14" ht="12.75">
      <c r="A232" s="3" t="s">
        <v>144</v>
      </c>
      <c r="B232" s="3"/>
      <c r="D232" s="3">
        <v>28</v>
      </c>
      <c r="F232" s="3">
        <v>25</v>
      </c>
      <c r="H232" s="3">
        <v>23</v>
      </c>
      <c r="J232" s="3">
        <v>10</v>
      </c>
      <c r="L232" s="3">
        <v>12</v>
      </c>
      <c r="N232" s="3">
        <v>16</v>
      </c>
    </row>
    <row r="233" spans="1:14" ht="12.75">
      <c r="A233" s="3" t="s">
        <v>148</v>
      </c>
      <c r="B233" s="3"/>
      <c r="N233" s="3"/>
    </row>
    <row r="234" spans="1:14" ht="12.75">
      <c r="A234" s="3" t="s">
        <v>144</v>
      </c>
      <c r="B234" s="3"/>
      <c r="D234" s="3">
        <v>7</v>
      </c>
      <c r="F234" s="3">
        <v>8</v>
      </c>
      <c r="H234" s="3">
        <v>7</v>
      </c>
      <c r="J234" s="3">
        <v>14</v>
      </c>
      <c r="L234" s="3">
        <v>11</v>
      </c>
      <c r="N234" s="3">
        <v>6</v>
      </c>
    </row>
    <row r="235" spans="1:14" ht="12.75">
      <c r="A235" s="3" t="s">
        <v>149</v>
      </c>
      <c r="B235" s="3"/>
      <c r="N235" s="3"/>
    </row>
    <row r="236" spans="1:14" ht="12.75">
      <c r="A236" s="3" t="s">
        <v>144</v>
      </c>
      <c r="B236" s="3"/>
      <c r="D236" s="3">
        <v>55</v>
      </c>
      <c r="F236" s="3">
        <v>47</v>
      </c>
      <c r="H236" s="3">
        <v>43</v>
      </c>
      <c r="J236" s="3">
        <v>24</v>
      </c>
      <c r="L236" s="3">
        <v>31</v>
      </c>
      <c r="N236" s="3">
        <v>27</v>
      </c>
    </row>
    <row r="237" spans="1:14" ht="12.75">
      <c r="A237" s="3" t="s">
        <v>150</v>
      </c>
      <c r="B237" s="3"/>
      <c r="N237" s="3"/>
    </row>
    <row r="238" spans="1:14" ht="12.75">
      <c r="A238" s="3" t="s">
        <v>144</v>
      </c>
      <c r="B238" s="3"/>
      <c r="D238" s="3">
        <v>0</v>
      </c>
      <c r="F238" s="3">
        <v>0</v>
      </c>
      <c r="H238" s="3">
        <v>0</v>
      </c>
      <c r="J238" s="3">
        <v>0</v>
      </c>
      <c r="L238" s="3">
        <v>0</v>
      </c>
      <c r="N238" s="3">
        <v>0</v>
      </c>
    </row>
    <row r="239" spans="1:14" ht="12.75">
      <c r="A239" s="3" t="s">
        <v>151</v>
      </c>
      <c r="B239" s="3"/>
      <c r="N239" s="3"/>
    </row>
    <row r="240" spans="1:14" ht="12.75">
      <c r="A240" s="3" t="s">
        <v>152</v>
      </c>
      <c r="B240" s="3"/>
      <c r="D240" s="3">
        <v>71</v>
      </c>
      <c r="F240" s="3">
        <v>58</v>
      </c>
      <c r="H240" s="3">
        <v>42</v>
      </c>
      <c r="J240" s="3">
        <v>36</v>
      </c>
      <c r="L240" s="3">
        <v>40</v>
      </c>
      <c r="N240" s="3">
        <v>36</v>
      </c>
    </row>
    <row r="241" spans="1:14" ht="12.75">
      <c r="A241" s="3" t="s">
        <v>153</v>
      </c>
      <c r="B241" s="3"/>
      <c r="N241" s="3"/>
    </row>
    <row r="242" spans="1:14" ht="12.75">
      <c r="A242" s="3" t="s">
        <v>152</v>
      </c>
      <c r="B242" s="3"/>
      <c r="D242" s="3">
        <v>45</v>
      </c>
      <c r="F242" s="3">
        <v>40</v>
      </c>
      <c r="H242" s="3">
        <v>38</v>
      </c>
      <c r="J242" s="3">
        <v>25</v>
      </c>
      <c r="L242" s="3">
        <v>15</v>
      </c>
      <c r="N242" s="3">
        <v>21</v>
      </c>
    </row>
    <row r="243" spans="1:14" ht="12.75">
      <c r="A243" s="3" t="s">
        <v>157</v>
      </c>
      <c r="B243" s="3"/>
      <c r="N243" s="3"/>
    </row>
    <row r="244" spans="1:14" ht="12.75">
      <c r="A244" s="3" t="s">
        <v>152</v>
      </c>
      <c r="B244" s="3"/>
      <c r="D244" s="3">
        <v>1</v>
      </c>
      <c r="F244" s="3">
        <v>0</v>
      </c>
      <c r="H244" s="3">
        <v>0</v>
      </c>
      <c r="J244" s="3">
        <v>0</v>
      </c>
      <c r="L244" s="3">
        <v>0</v>
      </c>
      <c r="N244" s="3">
        <v>0</v>
      </c>
    </row>
    <row r="245" spans="1:14" ht="12.75">
      <c r="A245" s="3" t="s">
        <v>154</v>
      </c>
      <c r="B245" s="3"/>
      <c r="N245" s="3"/>
    </row>
    <row r="246" spans="1:14" ht="12.75">
      <c r="A246" s="3" t="s">
        <v>152</v>
      </c>
      <c r="B246" s="3"/>
      <c r="D246" s="3">
        <v>0</v>
      </c>
      <c r="F246" s="3">
        <v>0</v>
      </c>
      <c r="H246" s="3">
        <v>1</v>
      </c>
      <c r="J246" s="3">
        <v>0</v>
      </c>
      <c r="L246" s="3">
        <v>0</v>
      </c>
      <c r="N246" s="3">
        <v>0</v>
      </c>
    </row>
    <row r="247" spans="1:14" ht="12.75">
      <c r="A247" s="3" t="s">
        <v>155</v>
      </c>
      <c r="B247" s="3"/>
      <c r="N247" s="3"/>
    </row>
    <row r="248" spans="1:14" ht="12.75">
      <c r="A248" s="3" t="s">
        <v>156</v>
      </c>
      <c r="B248" s="3"/>
      <c r="D248" s="3">
        <v>15</v>
      </c>
      <c r="F248" s="3">
        <v>12</v>
      </c>
      <c r="H248" s="3">
        <v>7</v>
      </c>
      <c r="J248" s="3">
        <v>4</v>
      </c>
      <c r="L248" s="3">
        <v>10</v>
      </c>
      <c r="N248" s="3">
        <v>18</v>
      </c>
    </row>
    <row r="249" ht="12.75">
      <c r="N249" s="3"/>
    </row>
    <row r="250" spans="2:14" ht="12.75">
      <c r="B250" s="11"/>
      <c r="N250" s="3"/>
    </row>
    <row r="251" spans="1:14" ht="12.75">
      <c r="A251" s="7" t="s">
        <v>4</v>
      </c>
      <c r="B251" s="9" t="e">
        <f>SUM(#REF!)</f>
        <v>#REF!</v>
      </c>
      <c r="D251" s="8">
        <f>SUM(D255:D282)</f>
        <v>369</v>
      </c>
      <c r="F251" s="8">
        <f>SUM(F255:F282)</f>
        <v>402</v>
      </c>
      <c r="H251" s="8">
        <f>SUM(H255:H282)</f>
        <v>435</v>
      </c>
      <c r="J251" s="8">
        <f>SUM(J255:J282)</f>
        <v>484</v>
      </c>
      <c r="L251" s="8">
        <f>SUM(L254:L282)</f>
        <v>592</v>
      </c>
      <c r="N251" s="8">
        <f>SUM(N254:N282)</f>
        <v>609</v>
      </c>
    </row>
    <row r="252" spans="1:14" ht="6" customHeight="1">
      <c r="A252" s="7"/>
      <c r="B252" s="9"/>
      <c r="N252" s="3"/>
    </row>
    <row r="253" spans="1:12" ht="12.75">
      <c r="A253" s="3" t="s">
        <v>223</v>
      </c>
      <c r="L253" s="12"/>
    </row>
    <row r="254" spans="1:14" ht="12.75">
      <c r="A254" s="3" t="s">
        <v>38</v>
      </c>
      <c r="L254" s="3">
        <v>11</v>
      </c>
      <c r="N254" s="3">
        <v>28</v>
      </c>
    </row>
    <row r="255" spans="1:14" ht="12.75">
      <c r="A255" s="3" t="s">
        <v>162</v>
      </c>
      <c r="B255" s="10"/>
      <c r="N255" s="3"/>
    </row>
    <row r="256" spans="1:14" ht="12.75">
      <c r="A256" s="3" t="s">
        <v>163</v>
      </c>
      <c r="B256" s="10"/>
      <c r="D256" s="3">
        <v>59</v>
      </c>
      <c r="F256" s="3">
        <v>66</v>
      </c>
      <c r="H256" s="3">
        <v>52</v>
      </c>
      <c r="J256" s="3">
        <v>50</v>
      </c>
      <c r="L256" s="3">
        <v>43</v>
      </c>
      <c r="N256" s="3">
        <v>39</v>
      </c>
    </row>
    <row r="257" spans="1:14" ht="12.75">
      <c r="A257" s="23" t="s">
        <v>165</v>
      </c>
      <c r="B257" s="10"/>
      <c r="N257" s="3"/>
    </row>
    <row r="258" spans="1:14" ht="12.75">
      <c r="A258" s="3" t="s">
        <v>38</v>
      </c>
      <c r="B258" s="10"/>
      <c r="F258" s="3">
        <v>11</v>
      </c>
      <c r="H258" s="3">
        <v>16</v>
      </c>
      <c r="J258" s="3">
        <v>20</v>
      </c>
      <c r="L258" s="3">
        <v>31</v>
      </c>
      <c r="N258" s="3">
        <v>28</v>
      </c>
    </row>
    <row r="259" spans="1:14" ht="12.75">
      <c r="A259" s="3" t="s">
        <v>166</v>
      </c>
      <c r="B259" s="10"/>
      <c r="N259" s="3"/>
    </row>
    <row r="260" spans="1:14" ht="12.75">
      <c r="A260" s="23" t="s">
        <v>204</v>
      </c>
      <c r="B260" s="10"/>
      <c r="H260" s="3">
        <v>0</v>
      </c>
      <c r="J260" s="3">
        <v>0</v>
      </c>
      <c r="L260" s="3">
        <v>0</v>
      </c>
      <c r="N260" s="3">
        <v>0</v>
      </c>
    </row>
    <row r="261" spans="1:14" ht="12.75">
      <c r="A261" s="3" t="s">
        <v>167</v>
      </c>
      <c r="B261" s="10"/>
      <c r="D261" s="3">
        <v>79</v>
      </c>
      <c r="F261" s="3">
        <v>88</v>
      </c>
      <c r="H261" s="3">
        <v>114</v>
      </c>
      <c r="J261" s="3">
        <v>145</v>
      </c>
      <c r="L261" s="3">
        <v>174</v>
      </c>
      <c r="N261" s="3">
        <v>158</v>
      </c>
    </row>
    <row r="262" spans="1:14" ht="12.75">
      <c r="A262" s="3" t="s">
        <v>36</v>
      </c>
      <c r="B262" s="10"/>
      <c r="D262" s="3">
        <v>67</v>
      </c>
      <c r="F262" s="3">
        <v>70</v>
      </c>
      <c r="H262" s="3">
        <v>65</v>
      </c>
      <c r="J262" s="3">
        <v>69</v>
      </c>
      <c r="L262" s="3">
        <v>77</v>
      </c>
      <c r="N262" s="3">
        <v>72</v>
      </c>
    </row>
    <row r="263" spans="1:14" ht="12.75">
      <c r="A263" s="3" t="s">
        <v>220</v>
      </c>
      <c r="B263" s="10"/>
      <c r="N263" s="3"/>
    </row>
    <row r="264" spans="1:14" ht="12.75">
      <c r="A264" s="3" t="s">
        <v>103</v>
      </c>
      <c r="B264" s="10"/>
      <c r="L264" s="3">
        <v>1</v>
      </c>
      <c r="N264" s="3">
        <v>0</v>
      </c>
    </row>
    <row r="265" spans="1:14" ht="12.75">
      <c r="A265" s="3" t="s">
        <v>168</v>
      </c>
      <c r="B265" s="10"/>
      <c r="N265" s="3"/>
    </row>
    <row r="266" spans="1:14" ht="12.75">
      <c r="A266" s="3" t="s">
        <v>38</v>
      </c>
      <c r="B266" s="10"/>
      <c r="D266" s="3">
        <v>25</v>
      </c>
      <c r="F266" s="3">
        <v>24</v>
      </c>
      <c r="H266" s="3">
        <v>35</v>
      </c>
      <c r="J266" s="3">
        <v>49</v>
      </c>
      <c r="L266" s="3">
        <v>75</v>
      </c>
      <c r="N266" s="3">
        <v>66</v>
      </c>
    </row>
    <row r="267" spans="1:14" ht="12.75">
      <c r="A267" s="21" t="s">
        <v>169</v>
      </c>
      <c r="B267" s="10"/>
      <c r="N267" s="3"/>
    </row>
    <row r="268" spans="1:14" ht="12.75">
      <c r="A268" s="23" t="s">
        <v>170</v>
      </c>
      <c r="B268" s="10"/>
      <c r="F268" s="3">
        <v>1</v>
      </c>
      <c r="H268" s="3">
        <v>4</v>
      </c>
      <c r="J268" s="3">
        <v>9</v>
      </c>
      <c r="L268" s="3">
        <v>6</v>
      </c>
      <c r="N268" s="3">
        <v>10</v>
      </c>
    </row>
    <row r="269" spans="1:14" ht="12.75">
      <c r="A269" s="3" t="s">
        <v>171</v>
      </c>
      <c r="B269" s="10"/>
      <c r="N269" s="3"/>
    </row>
    <row r="270" spans="1:14" ht="12.75">
      <c r="A270" s="3" t="s">
        <v>105</v>
      </c>
      <c r="B270" s="10"/>
      <c r="D270" s="3">
        <v>35</v>
      </c>
      <c r="F270" s="3">
        <v>33</v>
      </c>
      <c r="H270" s="3">
        <v>37</v>
      </c>
      <c r="J270" s="3">
        <v>41</v>
      </c>
      <c r="L270" s="3">
        <v>52</v>
      </c>
      <c r="N270" s="3">
        <v>49</v>
      </c>
    </row>
    <row r="271" spans="1:14" ht="12.75">
      <c r="A271" s="3" t="s">
        <v>221</v>
      </c>
      <c r="B271" s="10"/>
      <c r="N271" s="3"/>
    </row>
    <row r="272" spans="1:14" ht="12.75">
      <c r="A272" s="3" t="s">
        <v>103</v>
      </c>
      <c r="B272" s="10"/>
      <c r="L272" s="3">
        <v>1</v>
      </c>
      <c r="N272" s="3">
        <v>4</v>
      </c>
    </row>
    <row r="273" spans="1:14" ht="12.75">
      <c r="A273" s="3" t="s">
        <v>222</v>
      </c>
      <c r="B273" s="10"/>
      <c r="N273" s="3"/>
    </row>
    <row r="274" spans="1:14" ht="12.75">
      <c r="A274" s="3" t="s">
        <v>103</v>
      </c>
      <c r="B274" s="10"/>
      <c r="L274" s="3">
        <v>1</v>
      </c>
      <c r="N274" s="3">
        <v>0</v>
      </c>
    </row>
    <row r="275" spans="1:14" ht="12.75">
      <c r="A275" s="3" t="s">
        <v>172</v>
      </c>
      <c r="B275" s="10"/>
      <c r="N275" s="3"/>
    </row>
    <row r="276" spans="1:14" ht="12.75">
      <c r="A276" s="3" t="s">
        <v>164</v>
      </c>
      <c r="B276" s="10"/>
      <c r="D276" s="3">
        <v>0</v>
      </c>
      <c r="F276" s="3">
        <v>0</v>
      </c>
      <c r="H276" s="3">
        <v>0</v>
      </c>
      <c r="J276" s="3">
        <v>0</v>
      </c>
      <c r="L276" s="3">
        <v>0</v>
      </c>
      <c r="N276" s="3">
        <v>0</v>
      </c>
    </row>
    <row r="277" spans="1:14" ht="12.75">
      <c r="A277" s="3" t="s">
        <v>173</v>
      </c>
      <c r="B277" s="10"/>
      <c r="D277" s="3">
        <v>38</v>
      </c>
      <c r="F277" s="3">
        <v>46</v>
      </c>
      <c r="H277" s="3">
        <v>51</v>
      </c>
      <c r="J277" s="3">
        <v>47</v>
      </c>
      <c r="L277" s="3">
        <v>57</v>
      </c>
      <c r="N277" s="3">
        <v>84</v>
      </c>
    </row>
    <row r="278" spans="1:14" ht="12.75">
      <c r="A278" s="3" t="s">
        <v>105</v>
      </c>
      <c r="B278" s="10"/>
      <c r="D278" s="3">
        <v>55</v>
      </c>
      <c r="F278" s="3">
        <v>49</v>
      </c>
      <c r="H278" s="3">
        <v>51</v>
      </c>
      <c r="J278" s="3">
        <v>49</v>
      </c>
      <c r="L278" s="3">
        <v>53</v>
      </c>
      <c r="N278" s="3">
        <v>57</v>
      </c>
    </row>
    <row r="279" spans="1:14" ht="12.75">
      <c r="A279" s="3" t="s">
        <v>229</v>
      </c>
      <c r="B279" s="10"/>
      <c r="N279" s="3"/>
    </row>
    <row r="280" spans="1:14" ht="12.75">
      <c r="A280" s="3" t="s">
        <v>103</v>
      </c>
      <c r="B280" s="10"/>
      <c r="N280" s="3">
        <v>1</v>
      </c>
    </row>
    <row r="281" spans="1:14" ht="12.75">
      <c r="A281" s="3" t="s">
        <v>174</v>
      </c>
      <c r="B281" s="10"/>
      <c r="N281" s="3"/>
    </row>
    <row r="282" spans="1:14" ht="12.75">
      <c r="A282" s="3" t="s">
        <v>175</v>
      </c>
      <c r="B282" s="10"/>
      <c r="D282" s="3">
        <v>11</v>
      </c>
      <c r="F282" s="3">
        <v>14</v>
      </c>
      <c r="H282" s="3">
        <v>10</v>
      </c>
      <c r="J282" s="3">
        <v>5</v>
      </c>
      <c r="L282" s="3">
        <v>10</v>
      </c>
      <c r="N282" s="3">
        <v>13</v>
      </c>
    </row>
    <row r="283" spans="2:14" ht="12.75">
      <c r="B283" s="10"/>
      <c r="N283" s="3"/>
    </row>
    <row r="284" spans="2:14" ht="12.75">
      <c r="B284" s="10"/>
      <c r="N284" s="3"/>
    </row>
    <row r="285" spans="1:14" ht="12.75">
      <c r="A285" s="7" t="s">
        <v>210</v>
      </c>
      <c r="B285" s="10"/>
      <c r="H285" s="13">
        <f>SUM(H290:H291)</f>
        <v>36</v>
      </c>
      <c r="J285" s="13">
        <f>SUM(J287:J291)</f>
        <v>64</v>
      </c>
      <c r="L285" s="13">
        <f>SUM(L287:L291)</f>
        <v>112</v>
      </c>
      <c r="N285" s="13">
        <f>SUM(N287:N291)</f>
        <v>147</v>
      </c>
    </row>
    <row r="286" spans="1:14" ht="12.75">
      <c r="A286" s="21" t="s">
        <v>215</v>
      </c>
      <c r="B286" s="10"/>
      <c r="H286" s="13"/>
      <c r="J286" s="13"/>
      <c r="L286" s="13"/>
      <c r="N286" s="13"/>
    </row>
    <row r="287" spans="1:14" ht="12.75">
      <c r="A287" s="3" t="s">
        <v>103</v>
      </c>
      <c r="B287" s="10"/>
      <c r="H287" s="13"/>
      <c r="J287" s="23">
        <v>9</v>
      </c>
      <c r="L287" s="23">
        <v>31</v>
      </c>
      <c r="N287" s="23">
        <v>31</v>
      </c>
    </row>
    <row r="288" spans="1:14" ht="12.75">
      <c r="A288" s="3" t="s">
        <v>38</v>
      </c>
      <c r="B288" s="10"/>
      <c r="H288" s="13"/>
      <c r="J288" s="23"/>
      <c r="L288" s="23">
        <v>33</v>
      </c>
      <c r="N288" s="23">
        <v>72</v>
      </c>
    </row>
    <row r="289" spans="1:14" ht="12.75">
      <c r="A289" s="21" t="s">
        <v>211</v>
      </c>
      <c r="B289" s="10"/>
      <c r="N289" s="3"/>
    </row>
    <row r="290" spans="1:14" ht="12.75">
      <c r="A290" s="3" t="s">
        <v>177</v>
      </c>
      <c r="B290" s="10"/>
      <c r="H290" s="3">
        <v>16</v>
      </c>
      <c r="J290" s="3">
        <v>30</v>
      </c>
      <c r="L290" s="3">
        <v>36</v>
      </c>
      <c r="N290" s="3">
        <v>29</v>
      </c>
    </row>
    <row r="291" spans="1:14" ht="12.75">
      <c r="A291" s="3" t="s">
        <v>103</v>
      </c>
      <c r="D291" s="23" t="s">
        <v>9</v>
      </c>
      <c r="F291" s="23" t="s">
        <v>9</v>
      </c>
      <c r="H291" s="3">
        <v>20</v>
      </c>
      <c r="J291" s="3">
        <v>25</v>
      </c>
      <c r="L291" s="3">
        <v>12</v>
      </c>
      <c r="N291" s="3">
        <v>15</v>
      </c>
    </row>
    <row r="292" spans="2:14" ht="12.75">
      <c r="B292" s="10"/>
      <c r="N292" s="3"/>
    </row>
    <row r="293" spans="2:14" ht="12.75">
      <c r="B293" s="10"/>
      <c r="N293" s="3"/>
    </row>
    <row r="294" spans="1:14" ht="12.75">
      <c r="A294" s="7" t="s">
        <v>14</v>
      </c>
      <c r="B294" s="9" t="e">
        <f>SUM(#REF!)</f>
        <v>#REF!</v>
      </c>
      <c r="D294" s="2">
        <f>+D315+D345</f>
        <v>470</v>
      </c>
      <c r="F294" s="2">
        <f>+F315+F345</f>
        <v>474</v>
      </c>
      <c r="H294" s="2">
        <f>+H315+H345</f>
        <v>452</v>
      </c>
      <c r="J294" s="2">
        <f>+J315+J345</f>
        <v>459</v>
      </c>
      <c r="L294" s="2">
        <f>+L315+L345</f>
        <v>490</v>
      </c>
      <c r="N294" s="2">
        <f>+N315+N345</f>
        <v>524</v>
      </c>
    </row>
    <row r="295" spans="2:14" ht="6.75" customHeight="1">
      <c r="B295" s="10"/>
      <c r="N295" s="3"/>
    </row>
    <row r="296" spans="1:14" ht="12.75">
      <c r="A296" s="3" t="s">
        <v>176</v>
      </c>
      <c r="B296" s="10"/>
      <c r="N296" s="3"/>
    </row>
    <row r="297" spans="1:14" ht="12.75">
      <c r="A297" s="3" t="s">
        <v>177</v>
      </c>
      <c r="B297" s="10"/>
      <c r="D297" s="3">
        <v>29</v>
      </c>
      <c r="F297" s="3">
        <v>26</v>
      </c>
      <c r="H297" s="3">
        <v>31</v>
      </c>
      <c r="J297" s="3">
        <v>0</v>
      </c>
      <c r="L297" s="3">
        <v>0</v>
      </c>
      <c r="N297" s="3">
        <v>0</v>
      </c>
    </row>
    <row r="298" spans="1:14" ht="12.75">
      <c r="A298" s="3" t="s">
        <v>178</v>
      </c>
      <c r="B298" s="10"/>
      <c r="D298" s="3">
        <v>0</v>
      </c>
      <c r="F298" s="3">
        <v>0</v>
      </c>
      <c r="H298" s="3">
        <v>0</v>
      </c>
      <c r="J298" s="3">
        <v>0</v>
      </c>
      <c r="L298" s="3">
        <v>0</v>
      </c>
      <c r="N298" s="3">
        <v>0</v>
      </c>
    </row>
    <row r="299" spans="1:14" ht="12.75">
      <c r="A299" s="3" t="s">
        <v>179</v>
      </c>
      <c r="B299" s="10"/>
      <c r="N299" s="3"/>
    </row>
    <row r="300" spans="1:14" ht="12.75">
      <c r="A300" s="3" t="s">
        <v>178</v>
      </c>
      <c r="B300" s="10"/>
      <c r="D300" s="3">
        <v>11</v>
      </c>
      <c r="F300" s="3">
        <v>9</v>
      </c>
      <c r="H300" s="3">
        <v>5</v>
      </c>
      <c r="J300" s="3">
        <v>10</v>
      </c>
      <c r="L300" s="3">
        <v>5</v>
      </c>
      <c r="N300" s="3">
        <v>4</v>
      </c>
    </row>
    <row r="301" spans="1:14" ht="12.75">
      <c r="A301" s="3" t="s">
        <v>180</v>
      </c>
      <c r="B301" s="10"/>
      <c r="N301" s="3"/>
    </row>
    <row r="302" spans="1:14" ht="12.75">
      <c r="A302" s="3" t="s">
        <v>181</v>
      </c>
      <c r="B302" s="10"/>
      <c r="D302" s="3">
        <v>63</v>
      </c>
      <c r="F302" s="3">
        <v>51</v>
      </c>
      <c r="H302" s="3">
        <v>42</v>
      </c>
      <c r="J302" s="3">
        <v>54</v>
      </c>
      <c r="L302" s="3">
        <v>57</v>
      </c>
      <c r="N302" s="3">
        <v>51</v>
      </c>
    </row>
    <row r="303" spans="1:14" ht="12.75">
      <c r="A303" s="21" t="s">
        <v>216</v>
      </c>
      <c r="B303" s="10"/>
      <c r="N303" s="3"/>
    </row>
    <row r="304" spans="1:14" ht="12.75">
      <c r="A304" s="3" t="s">
        <v>177</v>
      </c>
      <c r="B304" s="10"/>
      <c r="J304" s="3">
        <v>28</v>
      </c>
      <c r="L304" s="3">
        <v>40</v>
      </c>
      <c r="N304" s="3">
        <v>41</v>
      </c>
    </row>
    <row r="305" spans="1:14" ht="12.75">
      <c r="A305" s="3" t="s">
        <v>182</v>
      </c>
      <c r="B305" s="10"/>
      <c r="N305" s="3"/>
    </row>
    <row r="306" spans="1:14" ht="12.75">
      <c r="A306" s="3" t="s">
        <v>183</v>
      </c>
      <c r="B306" s="10"/>
      <c r="D306" s="3">
        <v>43</v>
      </c>
      <c r="F306" s="3">
        <v>49</v>
      </c>
      <c r="H306" s="3">
        <v>40</v>
      </c>
      <c r="J306" s="3">
        <v>43</v>
      </c>
      <c r="L306" s="3">
        <v>44</v>
      </c>
      <c r="N306" s="3">
        <v>46</v>
      </c>
    </row>
    <row r="307" spans="1:14" ht="12.75">
      <c r="A307" s="21" t="s">
        <v>224</v>
      </c>
      <c r="B307" s="10"/>
      <c r="N307" s="3"/>
    </row>
    <row r="308" spans="1:14" ht="12.75">
      <c r="A308" s="3" t="s">
        <v>178</v>
      </c>
      <c r="B308" s="10"/>
      <c r="L308" s="3">
        <v>5</v>
      </c>
      <c r="N308" s="3">
        <v>3</v>
      </c>
    </row>
    <row r="309" spans="1:14" ht="12.75">
      <c r="A309" s="21" t="s">
        <v>225</v>
      </c>
      <c r="B309" s="10"/>
      <c r="N309" s="3"/>
    </row>
    <row r="310" spans="1:14" ht="12.75">
      <c r="A310" s="3" t="s">
        <v>185</v>
      </c>
      <c r="B310" s="10"/>
      <c r="L310" s="3">
        <v>3</v>
      </c>
      <c r="N310" s="3">
        <v>6</v>
      </c>
    </row>
    <row r="311" spans="1:14" ht="12.75">
      <c r="A311" s="3" t="s">
        <v>184</v>
      </c>
      <c r="B311" s="10"/>
      <c r="N311" s="3"/>
    </row>
    <row r="312" spans="1:14" ht="12.75">
      <c r="A312" s="3" t="s">
        <v>185</v>
      </c>
      <c r="B312" s="10"/>
      <c r="D312" s="3">
        <v>24</v>
      </c>
      <c r="F312" s="3">
        <v>24</v>
      </c>
      <c r="H312" s="3">
        <v>26</v>
      </c>
      <c r="J312" s="3">
        <v>24</v>
      </c>
      <c r="L312" s="3">
        <v>22</v>
      </c>
      <c r="N312" s="3">
        <v>28</v>
      </c>
    </row>
    <row r="313" spans="1:14" ht="12.75">
      <c r="A313" s="3" t="s">
        <v>186</v>
      </c>
      <c r="B313" s="10"/>
      <c r="N313" s="3"/>
    </row>
    <row r="314" spans="1:14" ht="12.75">
      <c r="A314" s="3" t="s">
        <v>187</v>
      </c>
      <c r="B314" s="10"/>
      <c r="D314" s="3">
        <v>91</v>
      </c>
      <c r="F314" s="3">
        <v>106</v>
      </c>
      <c r="H314" s="3">
        <v>110</v>
      </c>
      <c r="J314" s="3">
        <v>100</v>
      </c>
      <c r="L314" s="3">
        <v>119</v>
      </c>
      <c r="N314" s="3">
        <v>133</v>
      </c>
    </row>
    <row r="315" spans="1:14" ht="12.75">
      <c r="A315" s="3" t="s">
        <v>188</v>
      </c>
      <c r="B315" s="10"/>
      <c r="D315" s="2">
        <f>SUM(D297:D314)</f>
        <v>261</v>
      </c>
      <c r="E315" s="13"/>
      <c r="F315" s="2">
        <f>SUM(F297:F314)</f>
        <v>265</v>
      </c>
      <c r="G315" s="13"/>
      <c r="H315" s="2">
        <f>SUM(H297:H314)</f>
        <v>254</v>
      </c>
      <c r="I315" s="13"/>
      <c r="J315" s="2">
        <f>SUM(J297:J314)</f>
        <v>259</v>
      </c>
      <c r="K315" s="13"/>
      <c r="L315" s="2">
        <f>SUM(L297:L314)</f>
        <v>295</v>
      </c>
      <c r="M315" s="13"/>
      <c r="N315" s="2">
        <f>SUM(N297:N314)</f>
        <v>312</v>
      </c>
    </row>
    <row r="316" spans="2:14" ht="12.75">
      <c r="B316" s="10"/>
      <c r="N316" s="3"/>
    </row>
    <row r="317" spans="1:14" ht="12.75">
      <c r="A317" s="7" t="s">
        <v>15</v>
      </c>
      <c r="B317" s="10"/>
      <c r="N317" s="3"/>
    </row>
    <row r="318" spans="1:14" ht="12.75">
      <c r="A318" s="3" t="s">
        <v>189</v>
      </c>
      <c r="B318" s="10"/>
      <c r="N318" s="3"/>
    </row>
    <row r="319" spans="1:14" ht="12.75">
      <c r="A319" s="3" t="s">
        <v>190</v>
      </c>
      <c r="B319" s="10"/>
      <c r="D319" s="3">
        <v>0</v>
      </c>
      <c r="F319" s="3">
        <v>0</v>
      </c>
      <c r="H319" s="3">
        <v>0</v>
      </c>
      <c r="J319" s="3">
        <v>0</v>
      </c>
      <c r="L319" s="3">
        <v>0</v>
      </c>
      <c r="N319" s="3">
        <v>0</v>
      </c>
    </row>
    <row r="320" spans="1:14" ht="12.75">
      <c r="A320" s="3" t="s">
        <v>191</v>
      </c>
      <c r="B320" s="10"/>
      <c r="D320" s="3">
        <v>3</v>
      </c>
      <c r="F320" s="3">
        <v>3</v>
      </c>
      <c r="H320" s="3">
        <v>1</v>
      </c>
      <c r="J320" s="3">
        <v>1</v>
      </c>
      <c r="L320" s="3">
        <v>1</v>
      </c>
      <c r="N320" s="3">
        <v>2</v>
      </c>
    </row>
    <row r="321" spans="1:14" ht="12.75">
      <c r="A321" s="3" t="s">
        <v>192</v>
      </c>
      <c r="B321" s="10"/>
      <c r="N321" s="3"/>
    </row>
    <row r="322" spans="1:14" ht="12.75">
      <c r="A322" s="3" t="s">
        <v>190</v>
      </c>
      <c r="B322" s="10"/>
      <c r="D322" s="3">
        <v>0</v>
      </c>
      <c r="F322" s="3">
        <v>0</v>
      </c>
      <c r="H322" s="3">
        <v>0</v>
      </c>
      <c r="J322" s="3">
        <v>0</v>
      </c>
      <c r="L322" s="3">
        <v>0</v>
      </c>
      <c r="N322" s="3">
        <v>0</v>
      </c>
    </row>
    <row r="323" spans="1:14" ht="12.75">
      <c r="A323" s="3" t="s">
        <v>178</v>
      </c>
      <c r="B323" s="10"/>
      <c r="D323" s="3">
        <v>3</v>
      </c>
      <c r="F323" s="3">
        <v>4</v>
      </c>
      <c r="H323" s="3">
        <v>4</v>
      </c>
      <c r="J323" s="3">
        <v>4</v>
      </c>
      <c r="L323" s="3">
        <v>1</v>
      </c>
      <c r="N323" s="3">
        <v>7</v>
      </c>
    </row>
    <row r="324" spans="1:14" ht="12.75">
      <c r="A324" s="3" t="s">
        <v>202</v>
      </c>
      <c r="B324" s="10"/>
      <c r="N324" s="3"/>
    </row>
    <row r="325" spans="1:14" ht="12.75">
      <c r="A325" s="3" t="s">
        <v>190</v>
      </c>
      <c r="B325" s="10"/>
      <c r="D325" s="3">
        <v>0</v>
      </c>
      <c r="F325" s="3">
        <v>0</v>
      </c>
      <c r="H325" s="3">
        <v>0</v>
      </c>
      <c r="J325" s="3">
        <v>0</v>
      </c>
      <c r="L325" s="3">
        <v>0</v>
      </c>
      <c r="N325" s="3">
        <v>1</v>
      </c>
    </row>
    <row r="326" spans="1:14" ht="12.75">
      <c r="A326" s="3" t="s">
        <v>193</v>
      </c>
      <c r="B326" s="10"/>
      <c r="N326" s="3"/>
    </row>
    <row r="327" spans="1:14" ht="12.75">
      <c r="A327" s="3" t="s">
        <v>190</v>
      </c>
      <c r="B327" s="10"/>
      <c r="D327" s="3">
        <v>48</v>
      </c>
      <c r="F327" s="3">
        <v>47</v>
      </c>
      <c r="H327" s="3">
        <v>44</v>
      </c>
      <c r="J327" s="3">
        <v>57</v>
      </c>
      <c r="L327" s="3">
        <v>72</v>
      </c>
      <c r="N327" s="3">
        <v>63</v>
      </c>
    </row>
    <row r="328" spans="1:14" ht="12.75">
      <c r="A328" s="3" t="s">
        <v>191</v>
      </c>
      <c r="B328" s="10"/>
      <c r="D328" s="3">
        <v>0</v>
      </c>
      <c r="F328" s="3">
        <v>0</v>
      </c>
      <c r="H328" s="3">
        <v>0</v>
      </c>
      <c r="J328" s="3">
        <v>0</v>
      </c>
      <c r="L328" s="3">
        <v>0</v>
      </c>
      <c r="N328" s="3">
        <v>0</v>
      </c>
    </row>
    <row r="329" spans="1:14" ht="12.75">
      <c r="A329" s="3" t="s">
        <v>194</v>
      </c>
      <c r="B329" s="10"/>
      <c r="N329" s="3"/>
    </row>
    <row r="330" spans="1:14" ht="12.75">
      <c r="A330" s="3" t="s">
        <v>191</v>
      </c>
      <c r="B330" s="10"/>
      <c r="D330" s="3">
        <v>0</v>
      </c>
      <c r="F330" s="3">
        <v>0</v>
      </c>
      <c r="H330" s="3">
        <v>0</v>
      </c>
      <c r="J330" s="3">
        <v>0</v>
      </c>
      <c r="L330" s="3">
        <v>1</v>
      </c>
      <c r="N330" s="3">
        <v>0</v>
      </c>
    </row>
    <row r="331" spans="1:14" ht="12.75">
      <c r="A331" s="3" t="s">
        <v>195</v>
      </c>
      <c r="B331" s="10"/>
      <c r="N331" s="3"/>
    </row>
    <row r="332" spans="1:14" ht="12.75">
      <c r="A332" s="3" t="s">
        <v>190</v>
      </c>
      <c r="B332" s="10"/>
      <c r="D332" s="3">
        <v>47</v>
      </c>
      <c r="F332" s="3">
        <v>47</v>
      </c>
      <c r="H332" s="3">
        <v>48</v>
      </c>
      <c r="J332" s="3">
        <v>48</v>
      </c>
      <c r="L332" s="3">
        <v>47</v>
      </c>
      <c r="N332" s="3">
        <v>45</v>
      </c>
    </row>
    <row r="333" spans="1:14" ht="12.75">
      <c r="A333" s="3" t="s">
        <v>191</v>
      </c>
      <c r="B333" s="10"/>
      <c r="D333" s="3">
        <v>1</v>
      </c>
      <c r="F333" s="3">
        <v>1</v>
      </c>
      <c r="H333" s="3">
        <v>0</v>
      </c>
      <c r="J333" s="3">
        <v>0</v>
      </c>
      <c r="L333" s="3">
        <v>0</v>
      </c>
      <c r="N333" s="3">
        <v>0</v>
      </c>
    </row>
    <row r="334" spans="1:14" ht="12.75">
      <c r="A334" s="3" t="s">
        <v>196</v>
      </c>
      <c r="B334" s="10"/>
      <c r="N334" s="3"/>
    </row>
    <row r="335" spans="1:14" ht="12.75">
      <c r="A335" s="3" t="s">
        <v>190</v>
      </c>
      <c r="B335" s="10"/>
      <c r="D335" s="3">
        <v>0</v>
      </c>
      <c r="F335" s="3">
        <v>0</v>
      </c>
      <c r="H335" s="3">
        <v>0</v>
      </c>
      <c r="J335" s="3">
        <v>0</v>
      </c>
      <c r="L335" s="3">
        <v>0</v>
      </c>
      <c r="N335" s="3">
        <v>0</v>
      </c>
    </row>
    <row r="336" spans="1:14" ht="12.75">
      <c r="A336" s="3" t="s">
        <v>197</v>
      </c>
      <c r="B336" s="10"/>
      <c r="N336" s="3"/>
    </row>
    <row r="337" spans="1:14" ht="12.75">
      <c r="A337" s="3" t="s">
        <v>190</v>
      </c>
      <c r="B337" s="10"/>
      <c r="D337" s="3">
        <v>0</v>
      </c>
      <c r="F337" s="3">
        <v>0</v>
      </c>
      <c r="H337" s="3">
        <v>0</v>
      </c>
      <c r="J337" s="3">
        <v>0</v>
      </c>
      <c r="L337" s="3">
        <v>0</v>
      </c>
      <c r="N337" s="3">
        <v>0</v>
      </c>
    </row>
    <row r="338" spans="1:14" ht="12.75">
      <c r="A338" s="3" t="s">
        <v>198</v>
      </c>
      <c r="B338" s="10"/>
      <c r="N338" s="3"/>
    </row>
    <row r="339" spans="1:14" ht="12.75">
      <c r="A339" s="3" t="s">
        <v>199</v>
      </c>
      <c r="B339" s="10"/>
      <c r="D339" s="3">
        <v>0</v>
      </c>
      <c r="F339" s="3">
        <v>0</v>
      </c>
      <c r="H339" s="3">
        <v>0</v>
      </c>
      <c r="J339" s="3">
        <v>0</v>
      </c>
      <c r="L339" s="3">
        <v>0</v>
      </c>
      <c r="N339" s="3">
        <v>0</v>
      </c>
    </row>
    <row r="340" spans="1:14" ht="12.75">
      <c r="A340" s="3" t="s">
        <v>178</v>
      </c>
      <c r="B340" s="10"/>
      <c r="D340" s="3">
        <v>2</v>
      </c>
      <c r="F340" s="3">
        <v>2</v>
      </c>
      <c r="H340" s="3">
        <v>3</v>
      </c>
      <c r="J340" s="3">
        <v>0</v>
      </c>
      <c r="L340" s="3">
        <v>0</v>
      </c>
      <c r="N340" s="3">
        <v>1</v>
      </c>
    </row>
    <row r="341" spans="1:14" ht="12.75">
      <c r="A341" s="21" t="s">
        <v>217</v>
      </c>
      <c r="B341" s="10"/>
      <c r="N341" s="3"/>
    </row>
    <row r="342" spans="1:14" ht="12.75">
      <c r="A342" s="21" t="s">
        <v>218</v>
      </c>
      <c r="B342" s="10"/>
      <c r="J342" s="3">
        <v>6</v>
      </c>
      <c r="L342" s="3">
        <v>11</v>
      </c>
      <c r="N342" s="3">
        <v>14</v>
      </c>
    </row>
    <row r="343" spans="1:14" ht="12.75">
      <c r="A343" s="3" t="s">
        <v>200</v>
      </c>
      <c r="B343" s="10"/>
      <c r="N343" s="3"/>
    </row>
    <row r="344" spans="1:14" ht="12.75">
      <c r="A344" s="3" t="s">
        <v>199</v>
      </c>
      <c r="B344" s="10"/>
      <c r="D344" s="3">
        <v>105</v>
      </c>
      <c r="F344" s="3">
        <v>105</v>
      </c>
      <c r="H344" s="3">
        <v>98</v>
      </c>
      <c r="J344" s="3">
        <v>84</v>
      </c>
      <c r="L344" s="3">
        <v>62</v>
      </c>
      <c r="N344" s="3">
        <v>79</v>
      </c>
    </row>
    <row r="345" spans="1:14" ht="12.75">
      <c r="A345" s="3" t="s">
        <v>201</v>
      </c>
      <c r="B345" s="10"/>
      <c r="D345" s="13">
        <f>SUM(D319:D344)</f>
        <v>209</v>
      </c>
      <c r="E345" s="13"/>
      <c r="F345" s="13">
        <f>SUM(F319:F344)</f>
        <v>209</v>
      </c>
      <c r="G345" s="13"/>
      <c r="H345" s="13">
        <f>SUM(H319:H344)</f>
        <v>198</v>
      </c>
      <c r="I345" s="13"/>
      <c r="J345" s="13">
        <f>SUM(J319:J344)</f>
        <v>200</v>
      </c>
      <c r="K345" s="13"/>
      <c r="L345" s="13">
        <f>SUM(L319:L344)</f>
        <v>195</v>
      </c>
      <c r="M345" s="13"/>
      <c r="N345" s="13">
        <f>SUM(N319:N344)</f>
        <v>212</v>
      </c>
    </row>
    <row r="346" spans="2:14" ht="12.75">
      <c r="B346" s="10"/>
      <c r="N346" s="3"/>
    </row>
    <row r="347" spans="2:14" ht="12.75">
      <c r="B347" s="10"/>
      <c r="N347" s="3"/>
    </row>
    <row r="348" spans="1:14" ht="12.75">
      <c r="A348" s="7" t="s">
        <v>5</v>
      </c>
      <c r="B348" s="9">
        <f>SUM(B350:B352)</f>
        <v>322</v>
      </c>
      <c r="D348" s="8">
        <f>SUM(D350:D352)</f>
        <v>310</v>
      </c>
      <c r="F348" s="8">
        <f>SUM(F350:F352)</f>
        <v>267</v>
      </c>
      <c r="H348" s="8">
        <f>SUM(H350:H352)</f>
        <v>243</v>
      </c>
      <c r="J348" s="8">
        <f>SUM(J350:J352)</f>
        <v>181</v>
      </c>
      <c r="L348" s="8">
        <f>SUM(L350:L352)</f>
        <v>240</v>
      </c>
      <c r="N348" s="8">
        <f>SUM(N350:N352)</f>
        <v>197</v>
      </c>
    </row>
    <row r="349" spans="2:14" ht="12.75">
      <c r="B349" s="10"/>
      <c r="N349" s="3"/>
    </row>
    <row r="350" spans="1:14" ht="12.75">
      <c r="A350" s="3" t="s">
        <v>6</v>
      </c>
      <c r="B350" s="10">
        <v>9</v>
      </c>
      <c r="D350" s="3">
        <v>0</v>
      </c>
      <c r="F350" s="3">
        <v>0</v>
      </c>
      <c r="H350" s="3">
        <v>0</v>
      </c>
      <c r="J350" s="3">
        <v>0</v>
      </c>
      <c r="L350" s="3">
        <v>0</v>
      </c>
      <c r="N350" s="3">
        <v>0</v>
      </c>
    </row>
    <row r="351" spans="1:14" ht="12.75">
      <c r="A351" s="3" t="s">
        <v>7</v>
      </c>
      <c r="B351" s="10">
        <v>303</v>
      </c>
      <c r="D351" s="3">
        <v>310</v>
      </c>
      <c r="F351" s="3">
        <v>267</v>
      </c>
      <c r="H351" s="3">
        <v>243</v>
      </c>
      <c r="J351" s="3">
        <v>181</v>
      </c>
      <c r="L351" s="3">
        <v>240</v>
      </c>
      <c r="N351" s="3">
        <v>197</v>
      </c>
    </row>
    <row r="352" spans="1:14" ht="12.75">
      <c r="A352" s="3" t="s">
        <v>18</v>
      </c>
      <c r="B352" s="10">
        <v>10</v>
      </c>
      <c r="D352" s="3">
        <v>0</v>
      </c>
      <c r="F352" s="3">
        <v>0</v>
      </c>
      <c r="H352" s="3">
        <v>0</v>
      </c>
      <c r="J352" s="3">
        <v>0</v>
      </c>
      <c r="L352" s="3">
        <v>0</v>
      </c>
      <c r="N352" s="3">
        <v>0</v>
      </c>
    </row>
    <row r="353" spans="2:14" ht="12.75">
      <c r="B353" s="10"/>
      <c r="N353" s="3"/>
    </row>
    <row r="354" spans="2:14" ht="12.75">
      <c r="B354" s="10"/>
      <c r="N354" s="3"/>
    </row>
    <row r="355" spans="1:14" ht="12.75">
      <c r="A355" s="13" t="s">
        <v>8</v>
      </c>
      <c r="B355" s="9" t="e">
        <f>+B348+B294++B169+B119+B25+B9+B145+B251</f>
        <v>#REF!</v>
      </c>
      <c r="D355" s="8">
        <f>+D348+D294++D169+D119+D25+D9+D145+D251</f>
        <v>4924</v>
      </c>
      <c r="F355" s="8">
        <f>+F348+F294++F169+F119+F25+F9+F145+F251</f>
        <v>4736</v>
      </c>
      <c r="H355" s="8">
        <f>+H348+H294++H169+H119+H25+H9+H145+H251+H285</f>
        <v>4799</v>
      </c>
      <c r="J355" s="8">
        <f>+J348+J294++J169+J119+J25+J9+J145+J251+J285</f>
        <v>4519</v>
      </c>
      <c r="L355" s="8">
        <f>+L348+L294++L169+L119+L25+L9+L145+L251+L285</f>
        <v>4764</v>
      </c>
      <c r="N355" s="8">
        <f>+N348+N294++N169+N119+N25+N9+N145+N251+N285</f>
        <v>4815</v>
      </c>
    </row>
    <row r="357" ht="12.75">
      <c r="A357" s="3" t="s">
        <v>13</v>
      </c>
    </row>
    <row r="358" ht="12.75">
      <c r="A358" s="3" t="s">
        <v>10</v>
      </c>
    </row>
    <row r="359" ht="12.75">
      <c r="A359" s="4"/>
    </row>
    <row r="376" spans="8:9" ht="12.75">
      <c r="H376" s="3" t="s">
        <v>17</v>
      </c>
      <c r="I376" s="19" t="s">
        <v>17</v>
      </c>
    </row>
  </sheetData>
  <sheetProtection/>
  <mergeCells count="4">
    <mergeCell ref="A1:N1"/>
    <mergeCell ref="A2:N2"/>
    <mergeCell ref="A3:N3"/>
    <mergeCell ref="A4:N4"/>
  </mergeCells>
  <printOptions horizontalCentered="1"/>
  <pageMargins left="0.15" right="0.15" top="0.25" bottom="0" header="0" footer="0"/>
  <pageSetup horizontalDpi="300" verticalDpi="300" orientation="portrait" scale="71" r:id="rId1"/>
  <rowBreaks count="4" manualBreakCount="4">
    <brk id="66" max="14" man="1"/>
    <brk id="142" max="14" man="1"/>
    <brk id="211" max="14" man="1"/>
    <brk id="28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showZeros="0"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4" right="0.4" top="0.3" bottom="0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B10"/>
  <sheetViews>
    <sheetView showOutlineSymbols="0" zoomScalePageLayoutView="0" workbookViewId="0" topLeftCell="A1">
      <selection activeCell="B13" sqref="B13"/>
    </sheetView>
  </sheetViews>
  <sheetFormatPr defaultColWidth="9.140625" defaultRowHeight="12.75"/>
  <sheetData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</sheetData>
  <sheetProtection/>
  <printOptions horizontalCentered="1"/>
  <pageMargins left="0.4" right="0.4" top="0.3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2016-05-23T17:58:15Z</cp:lastPrinted>
  <dcterms:created xsi:type="dcterms:W3CDTF">1997-11-03T22:18:17Z</dcterms:created>
  <dcterms:modified xsi:type="dcterms:W3CDTF">2016-05-23T17:58:33Z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577920480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