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'AAE_FR02e'!$A$1:$H$60</definedName>
  </definedNames>
  <calcPr fullCalcOnLoad="1"/>
</workbook>
</file>

<file path=xl/sharedStrings.xml><?xml version="1.0" encoding="utf-8"?>
<sst xmlns="http://schemas.openxmlformats.org/spreadsheetml/2006/main" count="67" uniqueCount="51">
  <si>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</si>
  <si>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</si>
  <si>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</si>
  <si>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</si>
  <si>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</si>
  <si>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</si>
  <si>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</si>
  <si>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</si>
  <si>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</si>
  <si>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</si>
  <si>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</si>
  <si>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</si>
  <si>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</si>
  <si>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</si>
  <si>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</si>
  <si>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</si>
  <si>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</si>
  <si>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</si>
  <si>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</si>
  <si>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</si>
  <si>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</si>
  <si>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</si>
  <si>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</si>
  <si>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</si>
  <si>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</si>
  <si>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</si>
  <si>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</si>
  <si>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</si>
  <si>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</si>
  <si>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</si>
  <si>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</si>
  <si>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</si>
  <si>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</si>
  <si>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</si>
  <si>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</si>
  <si>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</si>
  <si>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</si>
  <si>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</si>
  <si>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</si>
  <si>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</si>
  <si>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</si>
  <si>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</si>
  <si>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Nanoscale Science</t>
  </si>
  <si>
    <t>LIBERAL ARTS &amp; SCIENCES</t>
  </si>
  <si>
    <t>Special Education</t>
  </si>
  <si>
    <t>Bioinformatics</t>
  </si>
  <si>
    <t>Computer &amp; Information Systems</t>
  </si>
  <si>
    <t>Nursing Practice (Joint program)</t>
  </si>
  <si>
    <t>Public Health Sciences</t>
  </si>
  <si>
    <t>TABLE II-1e3 -- Resident [International] Students Only</t>
  </si>
  <si>
    <t>BY COLLEGE AND MAJOR, FALL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</si>
</sst>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7" t="s">
        <v>21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18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50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49</v>
      </c>
      <c r="B4" s="28"/>
      <c r="C4" s="28"/>
      <c r="D4" s="28"/>
      <c r="E4" s="28"/>
      <c r="F4" s="28"/>
      <c r="G4" s="28"/>
      <c r="H4" s="28"/>
    </row>
    <row r="5" spans="1:8" ht="12.75">
      <c r="A5" s="2"/>
      <c r="B5" s="2"/>
      <c r="C5" s="2"/>
      <c r="D5" s="8"/>
      <c r="E5" s="8"/>
      <c r="F5" s="7" t="s">
        <v>9</v>
      </c>
      <c r="G5" s="8" t="s">
        <v>30</v>
      </c>
      <c r="H5" s="7" t="s">
        <v>11</v>
      </c>
    </row>
    <row r="6" spans="4:8" ht="12.75">
      <c r="D6" s="7" t="s">
        <v>30</v>
      </c>
      <c r="E6" s="7" t="s">
        <v>30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36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43</v>
      </c>
      <c r="B8" s="4" t="s">
        <v>5</v>
      </c>
      <c r="C8" t="s">
        <v>25</v>
      </c>
      <c r="D8" s="18">
        <v>22</v>
      </c>
      <c r="E8" s="18">
        <v>19</v>
      </c>
      <c r="F8" s="19">
        <f aca="true" t="shared" si="0" ref="F8:F15">+E8/D8</f>
        <v>0.8636363636363636</v>
      </c>
      <c r="G8" s="18">
        <v>4</v>
      </c>
      <c r="H8" s="19">
        <f aca="true" t="shared" si="1" ref="H8:H15">+G8/E8</f>
        <v>0.21052631578947367</v>
      </c>
    </row>
    <row r="9" spans="3:8" ht="12.75">
      <c r="C9" s="1" t="s">
        <v>6</v>
      </c>
      <c r="D9" s="18">
        <v>7</v>
      </c>
      <c r="E9" s="18">
        <v>1</v>
      </c>
      <c r="F9" s="19">
        <f t="shared" si="0"/>
        <v>0.14285714285714285</v>
      </c>
      <c r="G9" s="18">
        <v>0</v>
      </c>
      <c r="H9" s="19">
        <f t="shared" si="1"/>
        <v>0</v>
      </c>
    </row>
    <row r="10" spans="3:8" ht="12.75">
      <c r="C10" s="1" t="s">
        <v>31</v>
      </c>
      <c r="D10" s="18">
        <v>11</v>
      </c>
      <c r="E10" s="18">
        <v>8</v>
      </c>
      <c r="F10" s="19">
        <f t="shared" si="0"/>
        <v>0.7272727272727273</v>
      </c>
      <c r="G10" s="18">
        <v>3</v>
      </c>
      <c r="H10" s="19">
        <f t="shared" si="1"/>
        <v>0.375</v>
      </c>
    </row>
    <row r="11" spans="3:8" ht="12.75">
      <c r="C11" s="1" t="s">
        <v>26</v>
      </c>
      <c r="D11" s="18">
        <v>5</v>
      </c>
      <c r="E11" s="18">
        <v>0</v>
      </c>
      <c r="F11" s="19">
        <f t="shared" si="0"/>
        <v>0</v>
      </c>
      <c r="G11" s="18">
        <v>0</v>
      </c>
      <c r="H11" s="19">
        <v>0</v>
      </c>
    </row>
    <row r="12" spans="1:8" ht="12.75">
      <c r="A12" s="4"/>
      <c r="B12" s="4" t="s">
        <v>5</v>
      </c>
      <c r="C12" s="1" t="s">
        <v>42</v>
      </c>
      <c r="D12" s="18">
        <v>14</v>
      </c>
      <c r="E12" s="18">
        <v>4</v>
      </c>
      <c r="F12" s="19">
        <f>+E12/D12</f>
        <v>0.2857142857142857</v>
      </c>
      <c r="G12" s="18">
        <v>3</v>
      </c>
      <c r="H12" s="19">
        <f t="shared" si="1"/>
        <v>0.75</v>
      </c>
    </row>
    <row r="13" spans="1:8" ht="12.75">
      <c r="A13" s="4"/>
      <c r="B13" s="4" t="s">
        <v>5</v>
      </c>
      <c r="C13" s="1" t="s">
        <v>19</v>
      </c>
      <c r="D13" s="18">
        <v>18</v>
      </c>
      <c r="E13" s="18">
        <v>9</v>
      </c>
      <c r="F13" s="19">
        <f t="shared" si="0"/>
        <v>0.5</v>
      </c>
      <c r="G13" s="18">
        <v>4</v>
      </c>
      <c r="H13" s="19">
        <f t="shared" si="1"/>
        <v>0.4444444444444444</v>
      </c>
    </row>
    <row r="14" spans="1:8" ht="12.75">
      <c r="A14" s="4"/>
      <c r="B14" s="4"/>
      <c r="C14" s="1" t="s">
        <v>32</v>
      </c>
      <c r="D14" s="18">
        <v>13</v>
      </c>
      <c r="E14" s="18">
        <v>0</v>
      </c>
      <c r="F14" s="19">
        <f t="shared" si="0"/>
        <v>0</v>
      </c>
      <c r="G14" s="18">
        <v>0</v>
      </c>
      <c r="H14" s="19">
        <v>0</v>
      </c>
    </row>
    <row r="15" spans="1:8" ht="12.75">
      <c r="A15" s="4"/>
      <c r="B15" s="4" t="s">
        <v>5</v>
      </c>
      <c r="C15" s="1" t="s">
        <v>22</v>
      </c>
      <c r="D15" s="18">
        <v>9</v>
      </c>
      <c r="E15" s="18">
        <v>7</v>
      </c>
      <c r="F15" s="19">
        <f t="shared" si="0"/>
        <v>0.7777777777777778</v>
      </c>
      <c r="G15" s="18">
        <v>4</v>
      </c>
      <c r="H15" s="19">
        <f t="shared" si="1"/>
        <v>0.5714285714285714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15</v>
      </c>
      <c r="B17" s="5"/>
      <c r="C17" s="5"/>
      <c r="D17" s="21">
        <f>SUM(D8:D15)</f>
        <v>99</v>
      </c>
      <c r="E17" s="21">
        <f>SUM(E8:E15)</f>
        <v>48</v>
      </c>
      <c r="F17" s="22">
        <f>+E17/D17</f>
        <v>0.48484848484848486</v>
      </c>
      <c r="G17" s="21">
        <f>SUM(G8:G15)</f>
        <v>18</v>
      </c>
      <c r="H17" s="22">
        <f>+G17/E17</f>
        <v>0.375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33</v>
      </c>
      <c r="B20" s="4" t="s">
        <v>5</v>
      </c>
      <c r="C20" s="1" t="s">
        <v>35</v>
      </c>
      <c r="D20" s="18">
        <v>45</v>
      </c>
      <c r="E20" s="18">
        <v>2</v>
      </c>
      <c r="F20" s="19">
        <f>+E20/D20</f>
        <v>0.044444444444444446</v>
      </c>
      <c r="G20" s="18">
        <v>2</v>
      </c>
      <c r="H20" s="19">
        <f>+G20/E20</f>
        <v>1</v>
      </c>
    </row>
    <row r="21" spans="1:2" ht="12.75">
      <c r="A21" s="4"/>
      <c r="B21" s="4"/>
    </row>
    <row r="22" spans="1:8" ht="12.75">
      <c r="A22" s="4"/>
      <c r="B22" s="4"/>
      <c r="C22" s="1"/>
      <c r="D22" s="20"/>
      <c r="E22" s="20"/>
      <c r="F22" s="20"/>
      <c r="G22" s="20"/>
      <c r="H22" s="20"/>
    </row>
    <row r="23" spans="1:8" s="6" customFormat="1" ht="12.75">
      <c r="A23" s="5" t="s">
        <v>34</v>
      </c>
      <c r="B23" s="5"/>
      <c r="C23" s="5"/>
      <c r="D23" s="21">
        <f>SUM(D20:D20)</f>
        <v>45</v>
      </c>
      <c r="E23" s="21">
        <f>SUM(E20:E20)</f>
        <v>2</v>
      </c>
      <c r="F23" s="22">
        <f>+E23/D23</f>
        <v>0.044444444444444446</v>
      </c>
      <c r="G23" s="21">
        <f>SUM(G20:G20)</f>
        <v>2</v>
      </c>
      <c r="H23" s="22">
        <f>+G23/E23</f>
        <v>1</v>
      </c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s="6" customFormat="1" ht="12.75">
      <c r="A25" s="5"/>
      <c r="B25" s="5"/>
      <c r="C25" s="5"/>
      <c r="D25" s="16"/>
      <c r="E25" s="16"/>
      <c r="F25" s="17"/>
      <c r="G25" s="16"/>
      <c r="H25" s="17"/>
    </row>
    <row r="26" spans="1:8" ht="12.75">
      <c r="A26" s="4" t="s">
        <v>40</v>
      </c>
      <c r="B26" s="4" t="s">
        <v>5</v>
      </c>
      <c r="C26" t="s">
        <v>45</v>
      </c>
      <c r="D26" s="18">
        <v>13</v>
      </c>
      <c r="E26" s="18">
        <v>3</v>
      </c>
      <c r="F26" s="19">
        <f>+E26/D26</f>
        <v>0.23076923076923078</v>
      </c>
      <c r="G26" s="18">
        <v>1</v>
      </c>
      <c r="H26" s="19">
        <f>+G26/E26</f>
        <v>0.3333333333333333</v>
      </c>
    </row>
    <row r="27" spans="1:8" ht="12.75">
      <c r="A27" s="4"/>
      <c r="B27" s="4"/>
      <c r="C27" s="1" t="s">
        <v>46</v>
      </c>
      <c r="D27" s="18">
        <v>44</v>
      </c>
      <c r="E27" s="18">
        <v>19</v>
      </c>
      <c r="F27" s="19">
        <f>+E27/D27</f>
        <v>0.4318181818181818</v>
      </c>
      <c r="G27" s="18">
        <v>12</v>
      </c>
      <c r="H27" s="19">
        <f>+G27/E27</f>
        <v>0.631578947368421</v>
      </c>
    </row>
    <row r="28" spans="1:8" ht="12.75">
      <c r="A28" s="4"/>
      <c r="B28" s="4" t="s">
        <v>5</v>
      </c>
      <c r="D28" s="20"/>
      <c r="E28" s="20"/>
      <c r="F28" s="20"/>
      <c r="G28" s="20"/>
      <c r="H28" s="20"/>
    </row>
    <row r="29" spans="1:8" s="6" customFormat="1" ht="12.75">
      <c r="A29" s="5" t="s">
        <v>41</v>
      </c>
      <c r="B29" s="5"/>
      <c r="C29" s="5"/>
      <c r="D29" s="21">
        <f>SUM(D26:D27)</f>
        <v>57</v>
      </c>
      <c r="E29" s="21">
        <f>SUM(E26:E27)</f>
        <v>22</v>
      </c>
      <c r="F29" s="22">
        <f>+E29/D29</f>
        <v>0.38596491228070173</v>
      </c>
      <c r="G29" s="21">
        <f>SUM(G26:G27)</f>
        <v>13</v>
      </c>
      <c r="H29" s="22">
        <f>+G29/E29</f>
        <v>0.5909090909090909</v>
      </c>
    </row>
    <row r="30" spans="1:8" s="6" customFormat="1" ht="12.75">
      <c r="A30" s="5"/>
      <c r="B30" s="5"/>
      <c r="C30" s="5"/>
      <c r="D30" s="16"/>
      <c r="E30" s="16"/>
      <c r="F30" s="17"/>
      <c r="G30" s="16"/>
      <c r="H30" s="17"/>
    </row>
    <row r="31" spans="1:8" s="6" customFormat="1" ht="12.75">
      <c r="A31" s="5"/>
      <c r="B31" s="5"/>
      <c r="C31" s="5"/>
      <c r="D31" s="16"/>
      <c r="E31" s="16"/>
      <c r="F31" s="17"/>
      <c r="G31" s="16"/>
      <c r="H31" s="17"/>
    </row>
    <row r="32" spans="1:8" ht="12.75">
      <c r="A32" s="4" t="s">
        <v>12</v>
      </c>
      <c r="B32" s="4" t="s">
        <v>5</v>
      </c>
      <c r="C32" s="1" t="s">
        <v>20</v>
      </c>
      <c r="D32" s="18">
        <v>0</v>
      </c>
      <c r="E32" s="18">
        <v>0</v>
      </c>
      <c r="F32" s="19">
        <v>0</v>
      </c>
      <c r="G32" s="18">
        <v>0</v>
      </c>
      <c r="H32" s="19">
        <v>0</v>
      </c>
    </row>
    <row r="33" spans="1:8" ht="12.75">
      <c r="A33" s="4"/>
      <c r="B33" s="4"/>
      <c r="C33" t="s">
        <v>23</v>
      </c>
      <c r="D33" s="18">
        <v>2</v>
      </c>
      <c r="E33" s="18">
        <v>1</v>
      </c>
      <c r="F33" s="19">
        <f>+E33/D33</f>
        <v>0.5</v>
      </c>
      <c r="G33" s="18">
        <v>1</v>
      </c>
      <c r="H33" s="19">
        <f>+G33/E33</f>
        <v>1</v>
      </c>
    </row>
    <row r="34" spans="1:8" ht="12.75">
      <c r="A34" s="4"/>
      <c r="B34" s="4"/>
      <c r="C34" t="s">
        <v>24</v>
      </c>
      <c r="D34" s="18">
        <v>1</v>
      </c>
      <c r="E34" s="18">
        <v>0</v>
      </c>
      <c r="F34" s="19">
        <f>+E34/D34</f>
        <v>0</v>
      </c>
      <c r="G34" s="18">
        <v>0</v>
      </c>
      <c r="H34" s="19">
        <v>0</v>
      </c>
    </row>
    <row r="35" spans="1:8" ht="12.75">
      <c r="A35" s="4"/>
      <c r="B35" s="4"/>
      <c r="C35" s="1" t="s">
        <v>44</v>
      </c>
      <c r="D35" s="25">
        <v>8</v>
      </c>
      <c r="E35" s="25">
        <v>3</v>
      </c>
      <c r="F35" s="19">
        <f>+E35/D35</f>
        <v>0.375</v>
      </c>
      <c r="G35" s="25">
        <v>1</v>
      </c>
      <c r="H35" s="19">
        <f>+G35/E35</f>
        <v>0.3333333333333333</v>
      </c>
    </row>
    <row r="36" spans="1:8" ht="12.75">
      <c r="A36" s="4"/>
      <c r="B36" s="4"/>
      <c r="C36" s="1"/>
      <c r="D36" s="20"/>
      <c r="E36" s="20"/>
      <c r="F36" s="20"/>
      <c r="G36" s="20"/>
      <c r="H36" s="20"/>
    </row>
    <row r="37" spans="1:8" s="6" customFormat="1" ht="12.75">
      <c r="A37" s="5" t="s">
        <v>16</v>
      </c>
      <c r="B37" s="5"/>
      <c r="C37" s="5"/>
      <c r="D37" s="21">
        <f>SUM(D32:D35)</f>
        <v>11</v>
      </c>
      <c r="E37" s="21">
        <f>SUM(E32:E35)</f>
        <v>4</v>
      </c>
      <c r="F37" s="22">
        <f>+E37/D37</f>
        <v>0.36363636363636365</v>
      </c>
      <c r="G37" s="21">
        <f>SUM(G32:G35)</f>
        <v>2</v>
      </c>
      <c r="H37" s="22">
        <f>+G37/E37</f>
        <v>0.5</v>
      </c>
    </row>
    <row r="38" spans="1:8" s="6" customFormat="1" ht="12.75">
      <c r="A38" s="5"/>
      <c r="B38" s="5"/>
      <c r="C38" s="5"/>
      <c r="D38" s="16"/>
      <c r="E38" s="16"/>
      <c r="F38" s="17"/>
      <c r="G38" s="16"/>
      <c r="H38" s="17"/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ht="12.75">
      <c r="A40" s="3" t="s">
        <v>13</v>
      </c>
      <c r="B40" s="4" t="s">
        <v>5</v>
      </c>
      <c r="C40" s="1" t="s">
        <v>7</v>
      </c>
      <c r="D40" s="18">
        <v>54</v>
      </c>
      <c r="E40" s="18">
        <v>32</v>
      </c>
      <c r="F40" s="19">
        <f>+E40/D40</f>
        <v>0.5925925925925926</v>
      </c>
      <c r="G40" s="18">
        <v>9</v>
      </c>
      <c r="H40" s="19">
        <f>+G40/E40</f>
        <v>0.28125</v>
      </c>
    </row>
    <row r="41" spans="2:8" ht="12.75">
      <c r="B41" s="4" t="s">
        <v>5</v>
      </c>
      <c r="C41" s="1" t="s">
        <v>39</v>
      </c>
      <c r="D41" s="18">
        <v>27</v>
      </c>
      <c r="E41" s="18">
        <v>13</v>
      </c>
      <c r="F41" s="19">
        <f>+E41/D41</f>
        <v>0.48148148148148145</v>
      </c>
      <c r="G41" s="18">
        <v>7</v>
      </c>
      <c r="H41" s="19">
        <f>+G41/E41</f>
        <v>0.5384615384615384</v>
      </c>
    </row>
    <row r="42" spans="1:8" ht="12.75">
      <c r="A42" s="4"/>
      <c r="B42" s="4" t="s">
        <v>5</v>
      </c>
      <c r="C42" s="1" t="s">
        <v>8</v>
      </c>
      <c r="D42" s="18">
        <v>50</v>
      </c>
      <c r="E42" s="18">
        <v>41</v>
      </c>
      <c r="F42" s="19">
        <f>+E42/D42</f>
        <v>0.82</v>
      </c>
      <c r="G42" s="18">
        <v>6</v>
      </c>
      <c r="H42" s="19">
        <f>+G42/E42</f>
        <v>0.14634146341463414</v>
      </c>
    </row>
    <row r="43" spans="4:8" ht="12.75">
      <c r="D43" s="20"/>
      <c r="E43" s="20"/>
      <c r="F43" s="20"/>
      <c r="G43" s="20"/>
      <c r="H43" s="20"/>
    </row>
    <row r="44" spans="1:8" s="6" customFormat="1" ht="12.75">
      <c r="A44" s="5" t="s">
        <v>17</v>
      </c>
      <c r="B44" s="5"/>
      <c r="C44" s="5"/>
      <c r="D44" s="21">
        <f>SUM(D40:D42)</f>
        <v>131</v>
      </c>
      <c r="E44" s="21">
        <f>SUM(E40:E42)</f>
        <v>86</v>
      </c>
      <c r="F44" s="22">
        <f>+E44/D44</f>
        <v>0.6564885496183206</v>
      </c>
      <c r="G44" s="21">
        <f>SUM(G40:G42)</f>
        <v>22</v>
      </c>
      <c r="H44" s="22">
        <f>+G44/E44</f>
        <v>0.2558139534883721</v>
      </c>
    </row>
    <row r="45" spans="1:8" ht="12.75">
      <c r="A45" s="4"/>
      <c r="B45" s="4"/>
      <c r="C45" s="1"/>
      <c r="D45" s="13"/>
      <c r="E45" s="13"/>
      <c r="F45" s="14"/>
      <c r="G45" s="13"/>
      <c r="H45" s="14"/>
    </row>
    <row r="46" spans="1:8" ht="12.75">
      <c r="A46" s="4"/>
      <c r="B46" s="4"/>
      <c r="C46" s="1"/>
      <c r="D46" s="13"/>
      <c r="E46" s="13"/>
      <c r="F46" s="14"/>
      <c r="G46" s="13"/>
      <c r="H46" s="14"/>
    </row>
    <row r="47" spans="1:8" ht="12.75">
      <c r="A47" s="4" t="s">
        <v>27</v>
      </c>
      <c r="B47" s="4"/>
      <c r="C47" s="1" t="s">
        <v>28</v>
      </c>
      <c r="D47" s="18">
        <v>10</v>
      </c>
      <c r="E47" s="18">
        <v>3</v>
      </c>
      <c r="F47" s="19">
        <f>+E47/D47</f>
        <v>0.3</v>
      </c>
      <c r="G47" s="18">
        <v>3</v>
      </c>
      <c r="H47" s="19">
        <f>+G47/E47</f>
        <v>1</v>
      </c>
    </row>
    <row r="48" spans="1:8" ht="12.75">
      <c r="A48" s="4"/>
      <c r="B48" s="4"/>
      <c r="C48" s="26" t="s">
        <v>47</v>
      </c>
      <c r="D48" s="18">
        <v>0</v>
      </c>
      <c r="E48" s="18">
        <v>0</v>
      </c>
      <c r="F48" s="19">
        <v>0</v>
      </c>
      <c r="G48" s="18">
        <v>0</v>
      </c>
      <c r="H48" s="19">
        <v>0</v>
      </c>
    </row>
    <row r="49" spans="1:8" ht="12.75">
      <c r="A49" s="4"/>
      <c r="B49" s="4"/>
      <c r="C49" s="26" t="s">
        <v>48</v>
      </c>
      <c r="D49" s="18">
        <v>1</v>
      </c>
      <c r="E49" s="18">
        <v>0</v>
      </c>
      <c r="F49" s="19">
        <v>0</v>
      </c>
      <c r="G49" s="18">
        <v>0</v>
      </c>
      <c r="H49" s="19">
        <v>0</v>
      </c>
    </row>
    <row r="50" spans="1:8" ht="12.75">
      <c r="A50" s="4"/>
      <c r="B50" s="4"/>
      <c r="C50" s="1"/>
      <c r="D50" s="21"/>
      <c r="E50" s="21"/>
      <c r="F50" s="22"/>
      <c r="G50" s="21"/>
      <c r="H50" s="22"/>
    </row>
    <row r="51" spans="1:8" ht="12.75">
      <c r="A51" s="5" t="s">
        <v>29</v>
      </c>
      <c r="B51" s="4"/>
      <c r="C51" s="1"/>
      <c r="D51" s="21">
        <f>SUM(D47:D50)</f>
        <v>11</v>
      </c>
      <c r="E51" s="21">
        <f>SUM(E47:E50)</f>
        <v>3</v>
      </c>
      <c r="F51" s="19">
        <f>+E51/D51</f>
        <v>0.2727272727272727</v>
      </c>
      <c r="G51" s="21">
        <f>SUM(G47:G50)</f>
        <v>3</v>
      </c>
      <c r="H51" s="19">
        <f>+G51/E51</f>
        <v>1</v>
      </c>
    </row>
    <row r="52" spans="1:8" ht="12.75">
      <c r="A52" s="5"/>
      <c r="B52" s="4"/>
      <c r="C52" s="1"/>
      <c r="D52" s="16"/>
      <c r="E52" s="16"/>
      <c r="F52" s="14"/>
      <c r="G52" s="16"/>
      <c r="H52" s="14"/>
    </row>
    <row r="53" spans="1:8" ht="12.75">
      <c r="A53" s="4"/>
      <c r="B53" s="4"/>
      <c r="C53" s="1"/>
      <c r="D53" s="13"/>
      <c r="E53" s="13"/>
      <c r="F53" s="14"/>
      <c r="G53" s="13"/>
      <c r="H53" s="14"/>
    </row>
    <row r="54" spans="4:8" ht="12.75">
      <c r="D54" s="15"/>
      <c r="E54" s="15"/>
      <c r="F54" s="15"/>
      <c r="G54" s="15"/>
      <c r="H54" s="15"/>
    </row>
    <row r="55" spans="1:8" s="3" customFormat="1" ht="12.75">
      <c r="A55" s="3" t="s">
        <v>14</v>
      </c>
      <c r="D55" s="23">
        <f>+D29+D51+D44+D37+D23+D17</f>
        <v>354</v>
      </c>
      <c r="E55" s="23">
        <f>+E29+E51+E44+E37+E23+E17</f>
        <v>165</v>
      </c>
      <c r="F55" s="24">
        <f>+E55/D55</f>
        <v>0.4661016949152542</v>
      </c>
      <c r="G55" s="23">
        <f>+G29+G51+G44+G37+G23+G17</f>
        <v>60</v>
      </c>
      <c r="H55" s="24">
        <f>+G55/E55</f>
        <v>0.36363636363636365</v>
      </c>
    </row>
    <row r="57" ht="12.75">
      <c r="G57" s="7" t="s">
        <v>30</v>
      </c>
    </row>
    <row r="58" ht="12.75">
      <c r="A58" s="12" t="s">
        <v>38</v>
      </c>
    </row>
    <row r="60" ht="12.75">
      <c r="A60" t="s">
        <v>37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79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2012-11-08T15:47:36Z</cp:lastPrinted>
  <dcterms:created xsi:type="dcterms:W3CDTF">2003-11-05T20:47:04Z</dcterms:created>
  <dcterms:modified xsi:type="dcterms:W3CDTF">2015-10-30T17:34:14Z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