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'A'!$A$1:$B$129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<sst xmlns="http://schemas.openxmlformats.org/spreadsheetml/2006/main" count="102" uniqueCount="102">
  <si>
    <t>COLLEGE/Department</t>
  </si>
  <si>
    <t xml:space="preserve">       American Studies</t>
  </si>
  <si>
    <t xml:space="preserve">       International Studies</t>
  </si>
  <si>
    <t xml:space="preserve">   Biology</t>
  </si>
  <si>
    <t xml:space="preserve">   Chemistry</t>
  </si>
  <si>
    <t xml:space="preserve">   Communication Studies</t>
  </si>
  <si>
    <t xml:space="preserve">     Communications - Mass Media</t>
  </si>
  <si>
    <t xml:space="preserve">     Communications - Organizational </t>
  </si>
  <si>
    <t xml:space="preserve">     Communications - Public Relations</t>
  </si>
  <si>
    <t xml:space="preserve">   Criminal Justice</t>
  </si>
  <si>
    <t xml:space="preserve">   English</t>
  </si>
  <si>
    <t xml:space="preserve">     English</t>
  </si>
  <si>
    <t xml:space="preserve">     Journalism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</si>
  <si>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</si>
  <si>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</si>
  <si>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</si>
  <si>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</si>
  <si>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Geography</t>
  </si>
  <si>
    <t xml:space="preserve">     Earth Sciences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</si>
  <si>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</si>
  <si>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</si>
  <si>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</si>
  <si>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</si>
  <si>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</si>
  <si>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</si>
  <si>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Economics</t>
  </si>
  <si>
    <t>COLLEGE OF EDUCATION</t>
  </si>
  <si>
    <t>GRAND TOTAL</t>
  </si>
  <si>
    <t xml:space="preserve"> </t>
  </si>
  <si>
    <t>NUMBER</t>
  </si>
  <si>
    <t xml:space="preserve">     Technical &amp; Professional Writing</t>
  </si>
  <si>
    <t>NUMBER OF STUDENTS BY COLLEGE/DEPARTMENT</t>
  </si>
  <si>
    <t>GRADUATING WITH MINORS</t>
  </si>
  <si>
    <t xml:space="preserve">   Management Information Systems</t>
  </si>
  <si>
    <t xml:space="preserve">     Japanese</t>
  </si>
  <si>
    <t xml:space="preserve">   Computer Science</t>
  </si>
  <si>
    <t>Source:  Institutional Research Office files.</t>
  </si>
  <si>
    <t xml:space="preserve">       Women's Studies</t>
  </si>
  <si>
    <t xml:space="preserve">     Russian</t>
  </si>
  <si>
    <t xml:space="preserve">   Social Work</t>
  </si>
  <si>
    <t xml:space="preserve">       Urban Studies</t>
  </si>
  <si>
    <t xml:space="preserve">   Language &amp; Culture Studies</t>
  </si>
  <si>
    <t xml:space="preserve">      Cognitive Science</t>
  </si>
  <si>
    <t xml:space="preserve">      Psychology</t>
  </si>
  <si>
    <t xml:space="preserve">COLLEGE OF HEALTH &amp; </t>
  </si>
  <si>
    <t xml:space="preserve">  HUMAN SERVICES</t>
  </si>
  <si>
    <t>COLLEGE OF INFORMATION TECHNOLOGY</t>
  </si>
  <si>
    <t xml:space="preserve">   Africana Studies</t>
  </si>
  <si>
    <t xml:space="preserve">     Communication Studies</t>
  </si>
  <si>
    <t xml:space="preserve">   Software &amp; Information Systems</t>
  </si>
  <si>
    <t xml:space="preserve">     Geology</t>
  </si>
  <si>
    <t xml:space="preserve">       Gerontology</t>
  </si>
  <si>
    <t xml:space="preserve">       Islamic Studies</t>
  </si>
  <si>
    <t>Table VII-7</t>
  </si>
  <si>
    <t xml:space="preserve">   Interdiscipline Studies</t>
  </si>
  <si>
    <t xml:space="preserve">       Film Studies</t>
  </si>
  <si>
    <t xml:space="preserve">     Biology</t>
  </si>
  <si>
    <t xml:space="preserve">   Anthropology</t>
  </si>
  <si>
    <t xml:space="preserve">   Sociology</t>
  </si>
  <si>
    <t xml:space="preserve">     Biotechnology</t>
  </si>
  <si>
    <t xml:space="preserve">       Latin American Studies</t>
  </si>
  <si>
    <t xml:space="preserve">       Judaic Studies</t>
  </si>
  <si>
    <t xml:space="preserve">   Industrial &amp; Operations Management</t>
  </si>
  <si>
    <t xml:space="preserve">   Child &amp; Family Development</t>
  </si>
  <si>
    <t xml:space="preserve">   Secondary Education</t>
  </si>
  <si>
    <t xml:space="preserve">   Interdisciplinary Health Studies</t>
  </si>
  <si>
    <t>COLLEGE OF ARTS &amp; ARCHITECTURE</t>
  </si>
  <si>
    <t xml:space="preserve">    Arts</t>
  </si>
  <si>
    <t xml:space="preserve">    Art History</t>
  </si>
  <si>
    <t xml:space="preserve">    Dance</t>
  </si>
  <si>
    <t xml:space="preserve">    Music</t>
  </si>
  <si>
    <t xml:space="preserve">    Theater</t>
  </si>
  <si>
    <t xml:space="preserve">   Applied Anthropology</t>
  </si>
  <si>
    <t>COLLEGE OF LIBERAL ARTS &amp; SCIENCES</t>
  </si>
  <si>
    <t xml:space="preserve">       Western Antiquitites &amp; Classical Language</t>
  </si>
  <si>
    <t xml:space="preserve">   Children's Literature &amp; Childhood </t>
  </si>
  <si>
    <t xml:space="preserve">    Art Education</t>
  </si>
  <si>
    <t xml:space="preserve">       Actuarial Mathematics</t>
  </si>
  <si>
    <t xml:space="preserve">       African-American Literature</t>
  </si>
  <si>
    <t xml:space="preserve">       Holocaust, Genocide, &amp; Human Rights</t>
  </si>
  <si>
    <t xml:space="preserve">   Physics</t>
  </si>
  <si>
    <t xml:space="preserve">   Operations Management</t>
  </si>
  <si>
    <t xml:space="preserve">   Social Work - Lower Division</t>
  </si>
  <si>
    <t xml:space="preserve">       Foreign Language K-12</t>
  </si>
  <si>
    <t xml:space="preserve">   Public Health</t>
  </si>
  <si>
    <t>COLLEGE OF ENGINEERING</t>
  </si>
  <si>
    <t xml:space="preserve">   Electrical Engineering</t>
  </si>
  <si>
    <t xml:space="preserve">   Operation &amp; Supply Chain Mgmt</t>
  </si>
  <si>
    <t xml:space="preserve">       Military Science</t>
  </si>
  <si>
    <t xml:space="preserve">       Humanities, Technology &amp; Science</t>
  </si>
  <si>
    <t xml:space="preserve">   Computer Engineering</t>
  </si>
  <si>
    <t xml:space="preserve">   Teaching as a Second Language</t>
  </si>
  <si>
    <t xml:space="preserve">       Diverse Literature &amp; Cultural Studies</t>
  </si>
  <si>
    <t xml:space="preserve">   Bioinformatics</t>
  </si>
  <si>
    <t xml:space="preserve">   Urban Youth &amp; Communities</t>
  </si>
  <si>
    <t>COLLEGE OF BUSINESS</t>
  </si>
  <si>
    <t xml:space="preserve">       Classical Studies</t>
  </si>
  <si>
    <t xml:space="preserve">       Francophone Studies</t>
  </si>
  <si>
    <t xml:space="preserve">       Linguistics</t>
  </si>
  <si>
    <t xml:space="preserve">       Statistics</t>
  </si>
  <si>
    <t xml:space="preserve">     Italian</t>
  </si>
  <si>
    <t>2013-2014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</si>
</sst>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7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7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57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7" fillId="0" borderId="0" xfId="43" applyNumberFormat="1" applyFont="1" applyAlignment="1">
      <alignment/>
    </xf>
    <xf numFmtId="3" fontId="7" fillId="0" borderId="0" xfId="57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57" applyFont="1" applyAlignment="1">
      <alignment horizontal="right"/>
    </xf>
    <xf numFmtId="0" fontId="0" fillId="0" borderId="0" xfId="57" applyFont="1" applyAlignment="1">
      <alignment/>
    </xf>
    <xf numFmtId="0" fontId="1" fillId="0" borderId="0" xfId="57" applyFont="1" applyAlignment="1">
      <alignment horizontal="right"/>
    </xf>
    <xf numFmtId="0" fontId="0" fillId="0" borderId="0" xfId="57" applyFont="1" applyAlignment="1">
      <alignment horizontal="right"/>
    </xf>
    <xf numFmtId="0" fontId="0" fillId="0" borderId="0" xfId="0" applyFont="1" applyAlignment="1">
      <alignment/>
    </xf>
    <xf numFmtId="0" fontId="3" fillId="0" borderId="0" xfId="57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9"/>
  <sheetViews>
    <sheetView tabSelected="1" showOutlineSymbols="0" zoomScalePageLayoutView="0" workbookViewId="0" topLeftCell="A1">
      <selection activeCell="A1" sqref="A1:B1"/>
    </sheetView>
  </sheetViews>
  <sheetFormatPr defaultColWidth="9.140625" defaultRowHeight="12.75"/>
  <cols>
    <col min="1" max="1" width="44.8515625" style="8" customWidth="1"/>
    <col min="2" max="2" width="13.8515625" style="10" customWidth="1"/>
    <col min="3" max="3" width="3.28125" style="0" customWidth="1"/>
  </cols>
  <sheetData>
    <row r="1" spans="1:2" s="5" customFormat="1" ht="12.75">
      <c r="A1" s="26" t="s">
        <v>31</v>
      </c>
      <c r="B1" s="26"/>
    </row>
    <row r="2" spans="1:2" s="5" customFormat="1" ht="12.75">
      <c r="A2" s="26" t="s">
        <v>32</v>
      </c>
      <c r="B2" s="26"/>
    </row>
    <row r="3" spans="1:2" s="5" customFormat="1" ht="12.75">
      <c r="A3" s="27" t="s">
        <v>101</v>
      </c>
      <c r="B3" s="26"/>
    </row>
    <row r="4" spans="1:2" s="5" customFormat="1" ht="12.75">
      <c r="A4" s="26" t="s">
        <v>53</v>
      </c>
      <c r="B4" s="26"/>
    </row>
    <row r="5" s="5" customFormat="1" ht="12.75">
      <c r="B5" s="10"/>
    </row>
    <row r="6" spans="1:2" s="5" customFormat="1" ht="12.75">
      <c r="A6" s="2" t="s">
        <v>0</v>
      </c>
      <c r="B6" s="16" t="s">
        <v>29</v>
      </c>
    </row>
    <row r="7" spans="1:2" s="5" customFormat="1" ht="12.75">
      <c r="A7" s="2"/>
      <c r="B7" s="16"/>
    </row>
    <row r="8" spans="1:2" s="5" customFormat="1" ht="12.75">
      <c r="A8" s="6" t="s">
        <v>66</v>
      </c>
      <c r="B8" s="18">
        <f>SUM(B10:B15)</f>
        <v>48</v>
      </c>
    </row>
    <row r="9" spans="1:2" s="5" customFormat="1" ht="12.75">
      <c r="A9" s="17"/>
      <c r="B9" s="16"/>
    </row>
    <row r="10" spans="1:2" s="5" customFormat="1" ht="12.75">
      <c r="A10" s="17" t="s">
        <v>67</v>
      </c>
      <c r="B10" s="19">
        <v>0</v>
      </c>
    </row>
    <row r="11" spans="1:2" s="5" customFormat="1" ht="12.75">
      <c r="A11" s="17" t="s">
        <v>76</v>
      </c>
      <c r="B11" s="19">
        <v>3</v>
      </c>
    </row>
    <row r="12" spans="1:2" s="5" customFormat="1" ht="12.75">
      <c r="A12" s="17" t="s">
        <v>68</v>
      </c>
      <c r="B12" s="19">
        <v>29</v>
      </c>
    </row>
    <row r="13" spans="1:2" s="5" customFormat="1" ht="12.75">
      <c r="A13" s="17" t="s">
        <v>69</v>
      </c>
      <c r="B13" s="19">
        <v>6</v>
      </c>
    </row>
    <row r="14" spans="1:2" s="5" customFormat="1" ht="12.75">
      <c r="A14" s="17" t="s">
        <v>70</v>
      </c>
      <c r="B14" s="19">
        <v>6</v>
      </c>
    </row>
    <row r="15" spans="1:2" s="5" customFormat="1" ht="12.75">
      <c r="A15" s="17" t="s">
        <v>71</v>
      </c>
      <c r="B15" s="19">
        <v>4</v>
      </c>
    </row>
    <row r="16" spans="1:2" s="5" customFormat="1" ht="12.75">
      <c r="A16" s="17"/>
      <c r="B16" s="16"/>
    </row>
    <row r="17" spans="1:2" s="5" customFormat="1" ht="12.75">
      <c r="A17" s="17"/>
      <c r="B17" s="16"/>
    </row>
    <row r="18" s="5" customFormat="1" ht="12.75"/>
    <row r="19" spans="1:2" s="5" customFormat="1" ht="12.75">
      <c r="A19" s="6" t="s">
        <v>73</v>
      </c>
      <c r="B19" s="4">
        <f>+B21+B43+B45+B44+B46+B49+B50+B56+B57+B60+B65+B72+B73+B75+B76+B79+B80+B74+B64</f>
        <v>1315</v>
      </c>
    </row>
    <row r="20" spans="1:2" s="5" customFormat="1" ht="12.75">
      <c r="A20" s="6"/>
      <c r="B20" s="4"/>
    </row>
    <row r="21" spans="1:2" s="5" customFormat="1" ht="12.75">
      <c r="A21" s="4" t="s">
        <v>54</v>
      </c>
      <c r="B21" s="4">
        <f>+SUM(B22:B42)</f>
        <v>385</v>
      </c>
    </row>
    <row r="22" spans="1:2" s="5" customFormat="1" ht="12.75">
      <c r="A22" s="5" t="s">
        <v>77</v>
      </c>
      <c r="B22" s="5">
        <v>1</v>
      </c>
    </row>
    <row r="23" spans="1:2" s="5" customFormat="1" ht="12.75">
      <c r="A23" s="5" t="s">
        <v>78</v>
      </c>
      <c r="B23" s="5">
        <v>0</v>
      </c>
    </row>
    <row r="24" spans="1:2" s="5" customFormat="1" ht="12.75">
      <c r="A24" s="5" t="s">
        <v>1</v>
      </c>
      <c r="B24" s="5">
        <v>122</v>
      </c>
    </row>
    <row r="25" spans="1:2" s="5" customFormat="1" ht="12.75">
      <c r="A25" s="20" t="s">
        <v>96</v>
      </c>
      <c r="B25" s="20">
        <v>4</v>
      </c>
    </row>
    <row r="26" spans="1:2" s="5" customFormat="1" ht="12.75">
      <c r="A26" s="20" t="s">
        <v>92</v>
      </c>
      <c r="B26" s="20">
        <v>3</v>
      </c>
    </row>
    <row r="27" spans="1:2" s="5" customFormat="1" ht="12.75">
      <c r="A27" s="5" t="s">
        <v>55</v>
      </c>
      <c r="B27" s="20">
        <v>29</v>
      </c>
    </row>
    <row r="28" spans="1:2" s="5" customFormat="1" ht="12.75">
      <c r="A28" s="20" t="s">
        <v>83</v>
      </c>
      <c r="B28" s="20">
        <v>4</v>
      </c>
    </row>
    <row r="29" spans="1:2" s="5" customFormat="1" ht="12.75">
      <c r="A29" s="20" t="s">
        <v>97</v>
      </c>
      <c r="B29" s="20">
        <v>1</v>
      </c>
    </row>
    <row r="30" spans="1:2" s="5" customFormat="1" ht="12.75">
      <c r="A30" s="5" t="s">
        <v>51</v>
      </c>
      <c r="B30" s="20">
        <v>35</v>
      </c>
    </row>
    <row r="31" spans="1:2" s="5" customFormat="1" ht="12.75">
      <c r="A31" s="5" t="s">
        <v>79</v>
      </c>
      <c r="B31" s="20">
        <v>7</v>
      </c>
    </row>
    <row r="32" spans="1:2" s="5" customFormat="1" ht="12.75">
      <c r="A32" s="20" t="s">
        <v>89</v>
      </c>
      <c r="B32" s="20">
        <v>2</v>
      </c>
    </row>
    <row r="33" spans="1:2" s="5" customFormat="1" ht="12.75">
      <c r="A33" s="5" t="s">
        <v>2</v>
      </c>
      <c r="B33" s="20">
        <v>19</v>
      </c>
    </row>
    <row r="34" spans="1:2" s="5" customFormat="1" ht="12.75">
      <c r="A34" s="5" t="s">
        <v>52</v>
      </c>
      <c r="B34" s="20">
        <v>6</v>
      </c>
    </row>
    <row r="35" spans="1:2" s="5" customFormat="1" ht="12.75">
      <c r="A35" s="5" t="s">
        <v>61</v>
      </c>
      <c r="B35" s="20">
        <v>0</v>
      </c>
    </row>
    <row r="36" spans="1:2" s="5" customFormat="1" ht="12.75">
      <c r="A36" s="5" t="s">
        <v>60</v>
      </c>
      <c r="B36" s="20">
        <v>3</v>
      </c>
    </row>
    <row r="37" spans="1:2" s="5" customFormat="1" ht="12.75">
      <c r="A37" s="20" t="s">
        <v>98</v>
      </c>
      <c r="B37" s="20">
        <v>4</v>
      </c>
    </row>
    <row r="38" spans="1:2" s="5" customFormat="1" ht="12.75">
      <c r="A38" s="20" t="s">
        <v>88</v>
      </c>
      <c r="B38" s="20">
        <v>15</v>
      </c>
    </row>
    <row r="39" spans="1:2" s="5" customFormat="1" ht="12.75">
      <c r="A39" s="20" t="s">
        <v>99</v>
      </c>
      <c r="B39" s="20">
        <v>2</v>
      </c>
    </row>
    <row r="40" spans="1:2" s="5" customFormat="1" ht="12.75">
      <c r="A40" s="5" t="s">
        <v>40</v>
      </c>
      <c r="B40" s="20">
        <v>6</v>
      </c>
    </row>
    <row r="41" spans="1:2" s="5" customFormat="1" ht="12.75">
      <c r="A41" s="5" t="s">
        <v>74</v>
      </c>
      <c r="B41" s="20">
        <v>1</v>
      </c>
    </row>
    <row r="42" spans="1:2" s="5" customFormat="1" ht="12.75">
      <c r="A42" s="5" t="s">
        <v>37</v>
      </c>
      <c r="B42" s="20">
        <v>121</v>
      </c>
    </row>
    <row r="43" spans="1:2" s="5" customFormat="1" ht="15.75" customHeight="1">
      <c r="A43" s="5" t="s">
        <v>47</v>
      </c>
      <c r="B43" s="20">
        <v>14</v>
      </c>
    </row>
    <row r="44" spans="1:2" s="5" customFormat="1" ht="15.75" customHeight="1">
      <c r="A44" s="5" t="s">
        <v>57</v>
      </c>
      <c r="B44" s="20">
        <v>12</v>
      </c>
    </row>
    <row r="45" spans="1:2" s="5" customFormat="1" ht="15.75" customHeight="1">
      <c r="A45" s="5" t="s">
        <v>72</v>
      </c>
      <c r="B45" s="20">
        <v>3</v>
      </c>
    </row>
    <row r="46" spans="1:2" s="5" customFormat="1" ht="18.75" customHeight="1">
      <c r="A46" s="4" t="s">
        <v>3</v>
      </c>
      <c r="B46" s="4">
        <f>+B47+B48</f>
        <v>46</v>
      </c>
    </row>
    <row r="47" spans="1:2" s="5" customFormat="1" ht="13.5" customHeight="1">
      <c r="A47" s="5" t="s">
        <v>56</v>
      </c>
      <c r="B47" s="20">
        <v>40</v>
      </c>
    </row>
    <row r="48" spans="1:2" s="5" customFormat="1" ht="13.5" customHeight="1">
      <c r="A48" s="5" t="s">
        <v>59</v>
      </c>
      <c r="B48" s="20">
        <v>6</v>
      </c>
    </row>
    <row r="49" spans="1:2" s="5" customFormat="1" ht="14.25" customHeight="1">
      <c r="A49" s="5" t="s">
        <v>4</v>
      </c>
      <c r="B49" s="20">
        <v>9</v>
      </c>
    </row>
    <row r="50" spans="1:2" s="4" customFormat="1" ht="17.25" customHeight="1">
      <c r="A50" s="4" t="s">
        <v>5</v>
      </c>
      <c r="B50" s="4">
        <f>+SUM(B51:B55)</f>
        <v>95</v>
      </c>
    </row>
    <row r="51" spans="1:2" s="5" customFormat="1" ht="12.75">
      <c r="A51" s="5" t="s">
        <v>48</v>
      </c>
      <c r="B51" s="20">
        <v>20</v>
      </c>
    </row>
    <row r="52" spans="1:2" s="5" customFormat="1" ht="12" customHeight="1">
      <c r="A52" s="5" t="s">
        <v>6</v>
      </c>
      <c r="B52" s="20">
        <v>0</v>
      </c>
    </row>
    <row r="53" spans="1:2" s="5" customFormat="1" ht="12.75">
      <c r="A53" s="5" t="s">
        <v>7</v>
      </c>
      <c r="B53" s="20">
        <v>0</v>
      </c>
    </row>
    <row r="54" spans="1:2" s="5" customFormat="1" ht="12.75">
      <c r="A54" s="5" t="s">
        <v>8</v>
      </c>
      <c r="B54" s="20">
        <v>0</v>
      </c>
    </row>
    <row r="55" spans="1:2" s="5" customFormat="1" ht="12.75">
      <c r="A55" s="5" t="s">
        <v>12</v>
      </c>
      <c r="B55" s="5">
        <v>75</v>
      </c>
    </row>
    <row r="56" spans="1:2" s="5" customFormat="1" ht="15.75" customHeight="1">
      <c r="A56" s="5" t="s">
        <v>9</v>
      </c>
      <c r="B56" s="5">
        <v>47</v>
      </c>
    </row>
    <row r="57" spans="1:2" s="4" customFormat="1" ht="17.25" customHeight="1">
      <c r="A57" s="4" t="s">
        <v>10</v>
      </c>
      <c r="B57" s="4">
        <f>+SUM(B58:B59)</f>
        <v>30</v>
      </c>
    </row>
    <row r="58" spans="1:2" s="5" customFormat="1" ht="12.75">
      <c r="A58" s="5" t="s">
        <v>11</v>
      </c>
      <c r="B58" s="5">
        <v>18</v>
      </c>
    </row>
    <row r="59" spans="1:2" s="5" customFormat="1" ht="12.75">
      <c r="A59" s="5" t="s">
        <v>30</v>
      </c>
      <c r="B59" s="20">
        <v>12</v>
      </c>
    </row>
    <row r="60" spans="1:2" s="4" customFormat="1" ht="18" customHeight="1">
      <c r="A60" s="4" t="s">
        <v>16</v>
      </c>
      <c r="B60" s="4">
        <f>+SUM(B61:B63)</f>
        <v>15</v>
      </c>
    </row>
    <row r="61" spans="1:2" s="5" customFormat="1" ht="12.75">
      <c r="A61" s="5" t="s">
        <v>17</v>
      </c>
      <c r="B61" s="20">
        <v>3</v>
      </c>
    </row>
    <row r="62" spans="1:2" s="5" customFormat="1" ht="12.75">
      <c r="A62" s="5" t="s">
        <v>50</v>
      </c>
      <c r="B62" s="20">
        <v>8</v>
      </c>
    </row>
    <row r="63" spans="1:2" s="5" customFormat="1" ht="12.75">
      <c r="A63" s="5" t="s">
        <v>18</v>
      </c>
      <c r="B63" s="20">
        <v>4</v>
      </c>
    </row>
    <row r="64" spans="1:2" s="5" customFormat="1" ht="12.75">
      <c r="A64" s="5" t="s">
        <v>19</v>
      </c>
      <c r="B64" s="20">
        <v>52</v>
      </c>
    </row>
    <row r="65" spans="1:2" s="4" customFormat="1" ht="17.25" customHeight="1">
      <c r="A65" s="4" t="s">
        <v>41</v>
      </c>
      <c r="B65" s="4">
        <f>+SUM(B66:B71)</f>
        <v>75</v>
      </c>
    </row>
    <row r="66" spans="1:2" s="5" customFormat="1" ht="12.75">
      <c r="A66" s="5" t="s">
        <v>13</v>
      </c>
      <c r="B66" s="20">
        <v>1</v>
      </c>
    </row>
    <row r="67" spans="1:2" s="5" customFormat="1" ht="12.75">
      <c r="A67" s="5" t="s">
        <v>14</v>
      </c>
      <c r="B67" s="20">
        <v>2</v>
      </c>
    </row>
    <row r="68" spans="1:2" s="5" customFormat="1" ht="12.75">
      <c r="A68" s="20" t="s">
        <v>100</v>
      </c>
      <c r="B68" s="20">
        <v>2</v>
      </c>
    </row>
    <row r="69" spans="1:2" s="5" customFormat="1" ht="12.75">
      <c r="A69" s="5" t="s">
        <v>34</v>
      </c>
      <c r="B69" s="20">
        <v>13</v>
      </c>
    </row>
    <row r="70" spans="1:2" s="5" customFormat="1" ht="12.75">
      <c r="A70" s="5" t="s">
        <v>38</v>
      </c>
      <c r="B70" s="20">
        <v>5</v>
      </c>
    </row>
    <row r="71" spans="1:2" s="5" customFormat="1" ht="12.75">
      <c r="A71" s="5" t="s">
        <v>15</v>
      </c>
      <c r="B71" s="20">
        <v>52</v>
      </c>
    </row>
    <row r="72" spans="1:2" s="5" customFormat="1" ht="17.25" customHeight="1">
      <c r="A72" s="5" t="s">
        <v>20</v>
      </c>
      <c r="B72" s="20">
        <v>159</v>
      </c>
    </row>
    <row r="73" spans="1:2" s="5" customFormat="1" ht="12.75">
      <c r="A73" s="5" t="s">
        <v>21</v>
      </c>
      <c r="B73" s="20">
        <v>16</v>
      </c>
    </row>
    <row r="74" spans="1:2" s="5" customFormat="1" ht="12.75">
      <c r="A74" s="5" t="s">
        <v>80</v>
      </c>
      <c r="B74" s="20">
        <v>1</v>
      </c>
    </row>
    <row r="75" spans="1:2" s="5" customFormat="1" ht="12.75">
      <c r="A75" s="5" t="s">
        <v>22</v>
      </c>
      <c r="B75" s="20">
        <v>50</v>
      </c>
    </row>
    <row r="76" spans="1:2" s="4" customFormat="1" ht="16.5" customHeight="1">
      <c r="A76" s="4" t="s">
        <v>23</v>
      </c>
      <c r="B76" s="4">
        <f>+B77+B78</f>
        <v>139</v>
      </c>
    </row>
    <row r="77" spans="1:2" s="5" customFormat="1" ht="12.75">
      <c r="A77" s="5" t="s">
        <v>42</v>
      </c>
      <c r="B77" s="20">
        <v>11</v>
      </c>
    </row>
    <row r="78" spans="1:2" s="5" customFormat="1" ht="12.75">
      <c r="A78" s="5" t="s">
        <v>43</v>
      </c>
      <c r="B78" s="20">
        <v>128</v>
      </c>
    </row>
    <row r="79" spans="1:2" s="5" customFormat="1" ht="18" customHeight="1">
      <c r="A79" s="5" t="s">
        <v>24</v>
      </c>
      <c r="B79" s="20">
        <v>34</v>
      </c>
    </row>
    <row r="80" spans="1:2" s="5" customFormat="1" ht="15.75" customHeight="1">
      <c r="A80" s="15" t="s">
        <v>58</v>
      </c>
      <c r="B80" s="23">
        <v>133</v>
      </c>
    </row>
    <row r="81" spans="2:3" ht="12.75">
      <c r="B81" s="11"/>
      <c r="C81" s="3"/>
    </row>
    <row r="82" ht="12.75">
      <c r="C82" s="3"/>
    </row>
    <row r="83" spans="1:3" ht="12.75">
      <c r="A83" s="24" t="s">
        <v>95</v>
      </c>
      <c r="B83" s="25">
        <f>SUM(B85:B89)</f>
        <v>57</v>
      </c>
      <c r="C83" s="3"/>
    </row>
    <row r="84" s="5" customFormat="1" ht="12.75">
      <c r="B84" s="10"/>
    </row>
    <row r="85" spans="1:2" s="5" customFormat="1" ht="12.75">
      <c r="A85" s="5" t="s">
        <v>25</v>
      </c>
      <c r="B85" s="5">
        <v>35</v>
      </c>
    </row>
    <row r="86" spans="1:2" s="5" customFormat="1" ht="12.75">
      <c r="A86" s="5" t="s">
        <v>62</v>
      </c>
      <c r="B86" s="5">
        <v>0</v>
      </c>
    </row>
    <row r="87" spans="1:2" s="5" customFormat="1" ht="12.75">
      <c r="A87" s="5" t="s">
        <v>33</v>
      </c>
      <c r="B87" s="5">
        <v>14</v>
      </c>
    </row>
    <row r="88" spans="1:2" s="5" customFormat="1" ht="12.75">
      <c r="A88" s="5" t="s">
        <v>81</v>
      </c>
      <c r="B88" s="20">
        <v>1</v>
      </c>
    </row>
    <row r="89" spans="1:2" s="5" customFormat="1" ht="12.75">
      <c r="A89" s="22" t="s">
        <v>87</v>
      </c>
      <c r="B89" s="5">
        <v>7</v>
      </c>
    </row>
    <row r="90" s="5" customFormat="1" ht="12.75">
      <c r="B90" s="10"/>
    </row>
    <row r="91" s="5" customFormat="1" ht="12.75">
      <c r="B91" s="10"/>
    </row>
    <row r="92" spans="1:2" s="5" customFormat="1" ht="12.75">
      <c r="A92" s="1" t="s">
        <v>46</v>
      </c>
      <c r="B92" s="4">
        <f>SUM(B94:B96)</f>
        <v>15</v>
      </c>
    </row>
    <row r="93" s="5" customFormat="1" ht="12.75"/>
    <row r="94" spans="1:2" s="5" customFormat="1" ht="12.75">
      <c r="A94" s="20" t="s">
        <v>93</v>
      </c>
      <c r="B94" s="5">
        <v>0</v>
      </c>
    </row>
    <row r="95" spans="1:2" s="5" customFormat="1" ht="12.75">
      <c r="A95" s="5" t="s">
        <v>35</v>
      </c>
      <c r="B95" s="5">
        <v>9</v>
      </c>
    </row>
    <row r="96" spans="1:2" s="5" customFormat="1" ht="12.75">
      <c r="A96" s="5" t="s">
        <v>49</v>
      </c>
      <c r="B96" s="7">
        <v>6</v>
      </c>
    </row>
    <row r="97" ht="12.75">
      <c r="C97" s="3"/>
    </row>
    <row r="98" ht="12.75">
      <c r="C98" s="3"/>
    </row>
    <row r="99" spans="1:12" s="5" customFormat="1" ht="12.75">
      <c r="A99" s="6" t="s">
        <v>26</v>
      </c>
      <c r="B99" s="4">
        <f>SUM(B101:B105)</f>
        <v>115</v>
      </c>
      <c r="E99" s="9"/>
      <c r="F99" s="9"/>
      <c r="G99" s="9"/>
      <c r="H99" s="9"/>
      <c r="I99" s="9"/>
      <c r="J99" s="9"/>
      <c r="K99" s="9"/>
      <c r="L99" s="9"/>
    </row>
    <row r="100" s="5" customFormat="1" ht="12.75"/>
    <row r="101" spans="1:2" s="5" customFormat="1" ht="12.75">
      <c r="A101" s="5" t="s">
        <v>63</v>
      </c>
      <c r="B101" s="7">
        <v>32</v>
      </c>
    </row>
    <row r="102" spans="1:2" s="5" customFormat="1" ht="12.75">
      <c r="A102" s="5" t="s">
        <v>75</v>
      </c>
      <c r="B102" s="7">
        <v>36</v>
      </c>
    </row>
    <row r="103" spans="1:2" s="5" customFormat="1" ht="12.75">
      <c r="A103" s="5" t="s">
        <v>64</v>
      </c>
      <c r="B103" s="7">
        <v>42</v>
      </c>
    </row>
    <row r="104" spans="1:2" s="5" customFormat="1" ht="12.75">
      <c r="A104" s="20" t="s">
        <v>91</v>
      </c>
      <c r="B104" s="7">
        <v>1</v>
      </c>
    </row>
    <row r="105" spans="1:2" s="5" customFormat="1" ht="12.75">
      <c r="A105" s="20" t="s">
        <v>94</v>
      </c>
      <c r="B105" s="7">
        <v>4</v>
      </c>
    </row>
    <row r="106" s="5" customFormat="1" ht="12.75">
      <c r="B106" s="7"/>
    </row>
    <row r="107" ht="12.75">
      <c r="C107" s="3"/>
    </row>
    <row r="108" spans="1:3" ht="12.75">
      <c r="A108" s="21" t="s">
        <v>85</v>
      </c>
      <c r="B108" s="4">
        <f>SUM(B110:B111)</f>
        <v>1</v>
      </c>
      <c r="C108" s="3"/>
    </row>
    <row r="109" spans="1:3" ht="12.75">
      <c r="A109" s="5"/>
      <c r="B109" s="5"/>
      <c r="C109" s="3"/>
    </row>
    <row r="110" spans="1:3" ht="12.75">
      <c r="A110" s="20" t="s">
        <v>90</v>
      </c>
      <c r="B110" s="5">
        <v>0</v>
      </c>
      <c r="C110" s="3"/>
    </row>
    <row r="111" spans="1:3" ht="12.75">
      <c r="A111" s="20" t="s">
        <v>86</v>
      </c>
      <c r="B111" s="7">
        <v>1</v>
      </c>
      <c r="C111" s="3"/>
    </row>
    <row r="112" ht="12.75">
      <c r="C112" s="3"/>
    </row>
    <row r="113" ht="12.75">
      <c r="C113" s="3"/>
    </row>
    <row r="114" spans="1:4" s="1" customFormat="1" ht="12.75">
      <c r="A114" s="1" t="s">
        <v>44</v>
      </c>
      <c r="B114" s="10"/>
      <c r="C114" s="5"/>
      <c r="D114" s="5"/>
    </row>
    <row r="115" spans="1:2" s="5" customFormat="1" ht="12.75">
      <c r="A115" s="1" t="s">
        <v>45</v>
      </c>
      <c r="B115" s="4">
        <f>SUM(B117:B120)</f>
        <v>131</v>
      </c>
    </row>
    <row r="116" spans="1:2" s="5" customFormat="1" ht="12.75">
      <c r="A116" s="1"/>
      <c r="B116" s="10"/>
    </row>
    <row r="117" spans="1:2" s="5" customFormat="1" ht="12.75">
      <c r="A117" s="5" t="s">
        <v>65</v>
      </c>
      <c r="B117" s="5">
        <v>5</v>
      </c>
    </row>
    <row r="118" spans="1:2" s="5" customFormat="1" ht="12.75">
      <c r="A118" s="20" t="s">
        <v>84</v>
      </c>
      <c r="B118" s="5">
        <v>126</v>
      </c>
    </row>
    <row r="119" spans="1:2" s="5" customFormat="1" ht="12.75">
      <c r="A119" s="5" t="s">
        <v>39</v>
      </c>
      <c r="B119" s="5">
        <v>0</v>
      </c>
    </row>
    <row r="120" spans="1:2" s="5" customFormat="1" ht="12.75">
      <c r="A120" s="5" t="s">
        <v>82</v>
      </c>
      <c r="B120" s="5">
        <v>0</v>
      </c>
    </row>
    <row r="121" ht="12.75">
      <c r="C121" s="3"/>
    </row>
    <row r="122" spans="2:3" ht="12.75">
      <c r="B122" s="12"/>
      <c r="C122" s="3"/>
    </row>
    <row r="123" spans="1:2" s="5" customFormat="1" ht="12.75">
      <c r="A123" s="6" t="s">
        <v>27</v>
      </c>
      <c r="B123" s="4">
        <f>+B115+B99+B92+B83+B19+B8+B108</f>
        <v>1682</v>
      </c>
    </row>
    <row r="124" s="5" customFormat="1" ht="12.75">
      <c r="B124" s="10"/>
    </row>
    <row r="125" s="5" customFormat="1" ht="12.75">
      <c r="B125" s="10"/>
    </row>
    <row r="126" s="5" customFormat="1" ht="12.75">
      <c r="B126" s="10"/>
    </row>
    <row r="127" s="5" customFormat="1" ht="12.75">
      <c r="B127" s="10"/>
    </row>
    <row r="128" s="5" customFormat="1" ht="12.75">
      <c r="B128" s="13"/>
    </row>
    <row r="129" spans="1:2" s="5" customFormat="1" ht="12.75">
      <c r="A129" s="5" t="s">
        <v>36</v>
      </c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409.5">
      <c r="B146" s="13"/>
    </row>
    <row r="147" ht="12.75">
      <c r="B147" s="13"/>
    </row>
    <row r="148" ht="12.75">
      <c r="B148" s="13"/>
    </row>
    <row r="149" ht="12.75">
      <c r="B149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spans="1:2" ht="12.75">
      <c r="A176" s="8" t="s">
        <v>28</v>
      </c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</sheetData>
  <sheetProtection/>
  <mergeCells count="4">
    <mergeCell ref="A1:B1"/>
    <mergeCell ref="A2:B2"/>
    <mergeCell ref="A3:B3"/>
    <mergeCell ref="A4:B4"/>
  </mergeCells>
  <printOptions horizontalCentered="1"/>
  <pageMargins left="0.4" right="0.38" top="0.64" bottom="0.62" header="0.3" footer="0"/>
  <pageSetup horizontalDpi="300" verticalDpi="300" orientation="portrait" r:id="rId1"/>
  <rowBreaks count="2" manualBreakCount="2">
    <brk id="54" max="1" man="1"/>
    <brk id="9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2014-07-23T20:09:50Z</cp:lastPrinted>
  <dcterms:created xsi:type="dcterms:W3CDTF">1997-07-30T17:00:32Z</dcterms:created>
  <dcterms:modified xsi:type="dcterms:W3CDTF">2014-07-23T20:10:22Z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-89023756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