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499" activeTab="0"/>
  </bookViews>
  <sheets>
    <sheet name="A" sheetId="1" r:id="rId1"/>
  </sheets>
  <definedNames>
    <definedName name="_xlnm.Print_Area" localSheetId="0">'A'!$A$15:$AD$132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<sst xmlns="http://schemas.openxmlformats.org/spreadsheetml/2006/main" count="159" uniqueCount="83">
  <si>
    <t>MAJOR, OPTION, AND DEGREE</t>
  </si>
  <si>
    <t>COLLEGE OF BUSINESS ADMINISTRATION</t>
  </si>
  <si>
    <t>COLLEGE OF EDUCATION</t>
  </si>
  <si>
    <t xml:space="preserve">   COUNSELING - SCHOOL</t>
  </si>
  <si>
    <t xml:space="preserve">   SCHOOL ADMINISTRATION</t>
  </si>
  <si>
    <t xml:space="preserve">GRAND TOTAL    </t>
  </si>
  <si>
    <t xml:space="preserve"> </t>
  </si>
  <si>
    <t xml:space="preserve">  </t>
  </si>
  <si>
    <t xml:space="preserve">   M</t>
  </si>
  <si>
    <t xml:space="preserve">   </t>
  </si>
  <si>
    <t xml:space="preserve">    F</t>
  </si>
  <si>
    <t xml:space="preserve">   F</t>
  </si>
  <si>
    <t xml:space="preserve">    M</t>
  </si>
  <si>
    <t xml:space="preserve">   GERONTOLOGY</t>
  </si>
  <si>
    <t xml:space="preserve">        COLLEGE TOTAL</t>
  </si>
  <si>
    <t xml:space="preserve">       COLLEGE TOTAL    </t>
  </si>
  <si>
    <t xml:space="preserve">        COLLEGE TOTAL   </t>
  </si>
  <si>
    <t>Source:  Computerized data from the Institutional Research Office files.</t>
  </si>
  <si>
    <t xml:space="preserve">      INFORMATION TECHNOLOGY</t>
  </si>
  <si>
    <t xml:space="preserve">   CURRICULUM &amp; SUPERVISION</t>
  </si>
  <si>
    <t>Health Administration</t>
  </si>
  <si>
    <t xml:space="preserve">   COMMUNICATION STUDIES</t>
  </si>
  <si>
    <t xml:space="preserve">   INSTRUCTIONAL SYSTEMS TECH</t>
  </si>
  <si>
    <t>NON-RES</t>
  </si>
  <si>
    <t>ALIEN</t>
  </si>
  <si>
    <t>BLACK</t>
  </si>
  <si>
    <t>AMERICAN</t>
  </si>
  <si>
    <t>INDIAN</t>
  </si>
  <si>
    <t>ASIAN</t>
  </si>
  <si>
    <t>HISPANIC</t>
  </si>
  <si>
    <t>WHITE</t>
  </si>
  <si>
    <t>TOTAL</t>
  </si>
  <si>
    <t>COLLEGE OF HEALTH &amp; HUMAN SERVICES</t>
  </si>
  <si>
    <t>COLLEGE OF COMPUTING &amp; INFORMATICS</t>
  </si>
  <si>
    <t>COLLEGE OF LIBERAL ARTS &amp; SCIENCES</t>
  </si>
  <si>
    <t>PACIFIC ISLANDER</t>
  </si>
  <si>
    <t>UNKNOWN</t>
  </si>
  <si>
    <t xml:space="preserve">     BIOINFORMATICS</t>
  </si>
  <si>
    <t>2+ RACES</t>
  </si>
  <si>
    <t xml:space="preserve">           CERT………………</t>
  </si>
  <si>
    <t xml:space="preserve">   INTERNATIONAL PUBLIC RELATIONS</t>
  </si>
  <si>
    <t xml:space="preserve">           UCER………………</t>
  </si>
  <si>
    <t xml:space="preserve">   BUSINESS ENTREPRENEUR</t>
  </si>
  <si>
    <t>Table VII-4c</t>
  </si>
  <si>
    <t>CERTIFICATES AWARDED AT UNC CHARLOTTE</t>
  </si>
  <si>
    <t xml:space="preserve">   APPLIED ETHICS</t>
  </si>
  <si>
    <t xml:space="preserve">   APPLIED LINGUINSTICS</t>
  </si>
  <si>
    <t xml:space="preserve">   COGNITIVE SCIENCES</t>
  </si>
  <si>
    <t xml:space="preserve">   EMERGENCY MANAGEMENT</t>
  </si>
  <si>
    <t xml:space="preserve">   NON-PROFIT MANAGEMENT</t>
  </si>
  <si>
    <t xml:space="preserve">   TECHNICAL / PROFESSIONAL WRITING</t>
  </si>
  <si>
    <t xml:space="preserve">   TRANSLATING</t>
  </si>
  <si>
    <t xml:space="preserve">   WOMEN'S STUDIES</t>
  </si>
  <si>
    <t xml:space="preserve">   MBA PLUS</t>
  </si>
  <si>
    <t xml:space="preserve">   REAL ESTATE FINANCE &amp; DEVELOPMENT</t>
  </si>
  <si>
    <t xml:space="preserve">           PCER.....................</t>
  </si>
  <si>
    <t xml:space="preserve">           PCER………………</t>
  </si>
  <si>
    <t xml:space="preserve">     ADVANCED DATABASES</t>
  </si>
  <si>
    <t xml:space="preserve">      HEALTH CARE INFORMATION</t>
  </si>
  <si>
    <t xml:space="preserve">     GAME DESIGN &amp; DEVELOPMENT</t>
  </si>
  <si>
    <t xml:space="preserve">      INFORMATION SECURITY &amp; PRIVACY</t>
  </si>
  <si>
    <t xml:space="preserve">   CHILD &amp; FAMILY DEVELOPMENT</t>
  </si>
  <si>
    <t xml:space="preserve">   PLAY THERAPY</t>
  </si>
  <si>
    <t xml:space="preserve">   SPECIAL ED - ACADEMICALLY GIFTED</t>
  </si>
  <si>
    <t xml:space="preserve">   TEACHING</t>
  </si>
  <si>
    <t xml:space="preserve">   SUBSTANCE ABUSE COUNSELING</t>
  </si>
  <si>
    <t xml:space="preserve">   COMMUNITY HEALTH</t>
  </si>
  <si>
    <t xml:space="preserve">   FAMILY NURSING PRACTIONER</t>
  </si>
  <si>
    <t xml:space="preserve">   NURSING ED</t>
  </si>
  <si>
    <t xml:space="preserve">   AFRICANA STUDIES</t>
  </si>
  <si>
    <t xml:space="preserve">   AUTISM SPECTRUM DISORDER</t>
  </si>
  <si>
    <t>GRADUATE SCHOOL</t>
  </si>
  <si>
    <t xml:space="preserve">   HEALTH INFORMATICS</t>
  </si>
  <si>
    <t>COLLEGE OF ARTS AND ARCHITECTURE</t>
  </si>
  <si>
    <t xml:space="preserve">   VOCAL PEDAGOGY</t>
  </si>
  <si>
    <t xml:space="preserve">   ELEMENTARY SCHOOL MATH</t>
  </si>
  <si>
    <t xml:space="preserve">   ANETHESIA</t>
  </si>
  <si>
    <t xml:space="preserve">   NURSING ADMIN</t>
  </si>
  <si>
    <t xml:space="preserve">   VIOLIN</t>
  </si>
  <si>
    <t>BY MAJOR AND RACE FOR EACH COLLEGE, 2013-2014</t>
  </si>
  <si>
    <t xml:space="preserve">   BUSINESS LANGUAGE</t>
  </si>
  <si>
    <t xml:space="preserve">   LANGUAGE TRANSLATING</t>
  </si>
  <si>
    <t xml:space="preserve">   URBAN MANAGEMENT &amp; POLICY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</si>
</sst>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57" applyFont="1" applyFill="1" applyAlignment="1">
      <alignment/>
    </xf>
    <xf numFmtId="0" fontId="1" fillId="0" borderId="0" xfId="57" applyFont="1" applyFill="1" applyAlignment="1">
      <alignment horizontal="right"/>
    </xf>
    <xf numFmtId="0" fontId="1" fillId="0" borderId="0" xfId="57" applyFont="1" applyFill="1" applyAlignment="1">
      <alignment horizontal="right"/>
    </xf>
    <xf numFmtId="0" fontId="4" fillId="0" borderId="0" xfId="57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57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57" applyFont="1" applyFill="1" applyAlignment="1" applyProtection="1">
      <alignment/>
      <protection locked="0"/>
    </xf>
    <xf numFmtId="0" fontId="1" fillId="0" borderId="0" xfId="57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57" applyFont="1" applyFill="1" applyAlignment="1">
      <alignment/>
    </xf>
    <xf numFmtId="0" fontId="3" fillId="0" borderId="0" xfId="57" applyFont="1" applyFill="1" applyAlignment="1">
      <alignment/>
    </xf>
    <xf numFmtId="0" fontId="0" fillId="0" borderId="0" xfId="57" applyFont="1" applyFill="1" applyAlignment="1">
      <alignment horizontal="right"/>
    </xf>
    <xf numFmtId="0" fontId="1" fillId="0" borderId="8" xfId="57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57" applyFont="1" applyFill="1" applyAlignment="1">
      <alignment horizontal="center"/>
    </xf>
    <xf numFmtId="0" fontId="1" fillId="0" borderId="8" xfId="57" applyFont="1" applyFill="1" applyBorder="1" applyAlignment="1">
      <alignment horizontal="right"/>
    </xf>
    <xf numFmtId="0" fontId="1" fillId="0" borderId="8" xfId="57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276"/>
  <sheetViews>
    <sheetView tabSelected="1" showOutlineSymbols="0" zoomScalePageLayoutView="0" workbookViewId="0" topLeftCell="A1">
      <selection activeCell="A1" sqref="A1:AD1"/>
    </sheetView>
  </sheetViews>
  <sheetFormatPr defaultColWidth="38.140625" defaultRowHeight="12.75"/>
  <cols>
    <col min="1" max="1" width="40.00390625" style="1" customWidth="1"/>
    <col min="2" max="2" width="5.8515625" style="1" customWidth="1"/>
    <col min="3" max="3" width="6.7109375" style="1" customWidth="1"/>
    <col min="4" max="4" width="0.9921875" style="1" customWidth="1"/>
    <col min="5" max="6" width="5.8515625" style="1" customWidth="1"/>
    <col min="7" max="7" width="0.85546875" style="1" customWidth="1"/>
    <col min="8" max="8" width="5.8515625" style="1" customWidth="1"/>
    <col min="9" max="9" width="6.140625" style="1" customWidth="1"/>
    <col min="10" max="10" width="0.85546875" style="1" customWidth="1"/>
    <col min="11" max="12" width="5.8515625" style="1" customWidth="1"/>
    <col min="13" max="13" width="0.85546875" style="1" customWidth="1"/>
    <col min="14" max="14" width="6.7109375" style="1" customWidth="1"/>
    <col min="15" max="15" width="5.8515625" style="1" customWidth="1"/>
    <col min="16" max="16" width="0.71875" style="1" customWidth="1"/>
    <col min="17" max="17" width="6.00390625" style="1" customWidth="1"/>
    <col min="18" max="18" width="6.28125" style="1" customWidth="1"/>
    <col min="19" max="19" width="0.85546875" style="1" customWidth="1"/>
    <col min="20" max="20" width="9.421875" style="1" customWidth="1"/>
    <col min="21" max="21" width="9.140625" style="1" customWidth="1"/>
    <col min="22" max="22" width="0.85546875" style="1" customWidth="1"/>
    <col min="23" max="24" width="6.140625" style="1" customWidth="1"/>
    <col min="25" max="25" width="0.85546875" style="1" customWidth="1"/>
    <col min="26" max="27" width="6.140625" style="1" customWidth="1"/>
    <col min="28" max="28" width="0.85546875" style="1" customWidth="1"/>
    <col min="29" max="29" width="5.8515625" style="5" customWidth="1"/>
    <col min="30" max="30" width="6.00390625" style="5" customWidth="1"/>
    <col min="31" max="76" width="9.140625" style="1" customWidth="1"/>
    <col min="77" max="77" width="37.421875" style="1" customWidth="1"/>
    <col min="78" max="80" width="9.140625" style="1" customWidth="1"/>
    <col min="81" max="98" width="0" style="1" hidden="1" customWidth="1"/>
    <col min="99" max="99" width="147.140625" style="1" customWidth="1"/>
    <col min="100" max="103" width="0" style="1" hidden="1" customWidth="1"/>
    <col min="104" max="104" width="253.421875" style="1" customWidth="1"/>
    <col min="105" max="105" width="0" style="1" hidden="1" customWidth="1"/>
    <col min="106" max="106" width="217.421875" style="1" customWidth="1"/>
    <col min="107" max="110" width="0" style="1" hidden="1" customWidth="1"/>
    <col min="111" max="111" width="9.140625" style="1" customWidth="1"/>
    <col min="112" max="112" width="217.140625" style="1" customWidth="1"/>
    <col min="113" max="114" width="0" style="1" hidden="1" customWidth="1"/>
    <col min="115" max="115" width="177.140625" style="1" customWidth="1"/>
    <col min="116" max="116" width="10.140625" style="1" customWidth="1"/>
    <col min="117" max="117" width="237.140625" style="1" customWidth="1"/>
    <col min="118" max="119" width="9.140625" style="1" customWidth="1"/>
    <col min="120" max="120" width="0" style="1" hidden="1" customWidth="1"/>
    <col min="121" max="143" width="9.140625" style="1" customWidth="1"/>
    <col min="144" max="144" width="37.421875" style="1" customWidth="1"/>
    <col min="145" max="150" width="9.140625" style="1" customWidth="1"/>
    <col min="151" max="151" width="1.421875" style="1" customWidth="1"/>
    <col min="152" max="156" width="9.140625" style="1" customWidth="1"/>
    <col min="157" max="157" width="37.421875" style="1" customWidth="1"/>
    <col min="158" max="181" width="9.140625" style="1" customWidth="1"/>
    <col min="182" max="182" width="0" style="1" hidden="1" customWidth="1"/>
    <col min="183" max="183" width="9.140625" style="1" customWidth="1"/>
    <col min="184" max="184" width="37.421875" style="1" customWidth="1"/>
    <col min="185" max="190" width="9.140625" style="1" customWidth="1"/>
    <col min="191" max="191" width="1.421875" style="1" customWidth="1"/>
    <col min="192" max="195" width="9.140625" style="1" customWidth="1"/>
    <col min="196" max="196" width="37.8515625" style="1" customWidth="1"/>
    <col min="197" max="197" width="37.421875" style="1" customWidth="1"/>
    <col min="198" max="218" width="9.140625" style="1" customWidth="1"/>
    <col min="219" max="219" width="42.00390625" style="1" customWidth="1"/>
    <col min="220" max="223" width="9.140625" style="1" customWidth="1"/>
    <col min="224" max="224" width="37.421875" style="1" customWidth="1"/>
    <col min="225" max="225" width="109.421875" style="1" customWidth="1"/>
    <col min="226" max="226" width="4.28125" style="1" customWidth="1"/>
    <col min="227" max="227" width="10.421875" style="1" customWidth="1"/>
    <col min="228" max="230" width="9.140625" style="1" customWidth="1"/>
    <col min="231" max="231" width="1.421875" style="1" customWidth="1"/>
    <col min="232" max="233" width="9.140625" style="1" customWidth="1"/>
    <col min="234" max="234" width="8.28125" style="1" customWidth="1"/>
    <col min="235" max="235" width="9.140625" style="1" customWidth="1"/>
    <col min="236" max="236" width="37.57421875" style="1" customWidth="1"/>
    <col min="237" max="237" width="37.421875" style="1" customWidth="1"/>
    <col min="238" max="238" width="9.00390625" style="1" customWidth="1"/>
    <col min="239" max="240" width="9.140625" style="1" customWidth="1"/>
    <col min="241" max="245" width="0" style="1" hidden="1" customWidth="1"/>
    <col min="246" max="246" width="38.421875" style="1" customWidth="1"/>
    <col min="247" max="247" width="0" style="1" hidden="1" customWidth="1"/>
    <col min="248" max="248" width="10.7109375" style="1" customWidth="1"/>
    <col min="249" max="254" width="0" style="1" hidden="1" customWidth="1"/>
    <col min="255" max="255" width="42.00390625" style="1" customWidth="1"/>
    <col min="256" max="16384" width="38.140625" style="1" customWidth="1"/>
  </cols>
  <sheetData>
    <row r="1" spans="1:30" ht="12.75">
      <c r="A1" s="37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0" ht="12.75">
      <c r="A2" s="37" t="s">
        <v>79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12.75">
      <c r="A3" s="37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5" spans="1:256" ht="12.75">
      <c r="A5" s="6"/>
      <c r="B5" s="39" t="s">
        <v>23</v>
      </c>
      <c r="C5" s="39"/>
      <c r="D5" s="7"/>
      <c r="E5" s="7"/>
      <c r="F5" s="7"/>
      <c r="G5" s="7"/>
      <c r="H5" s="39" t="s">
        <v>26</v>
      </c>
      <c r="I5" s="3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8"/>
      <c r="AD5" s="8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2.75">
      <c r="A6" s="6" t="s">
        <v>0</v>
      </c>
      <c r="B6" s="36" t="s">
        <v>24</v>
      </c>
      <c r="C6" s="36"/>
      <c r="D6" s="7"/>
      <c r="E6" s="36" t="s">
        <v>25</v>
      </c>
      <c r="F6" s="36"/>
      <c r="G6" s="7"/>
      <c r="H6" s="36" t="s">
        <v>27</v>
      </c>
      <c r="I6" s="36"/>
      <c r="J6" s="7"/>
      <c r="K6" s="36" t="s">
        <v>28</v>
      </c>
      <c r="L6" s="36"/>
      <c r="M6" s="7"/>
      <c r="N6" s="40" t="s">
        <v>29</v>
      </c>
      <c r="O6" s="40"/>
      <c r="P6" s="7"/>
      <c r="Q6" s="36" t="s">
        <v>30</v>
      </c>
      <c r="R6" s="36"/>
      <c r="S6" s="7"/>
      <c r="T6" s="36" t="s">
        <v>35</v>
      </c>
      <c r="U6" s="36"/>
      <c r="V6" s="7"/>
      <c r="W6" s="36" t="s">
        <v>36</v>
      </c>
      <c r="X6" s="36"/>
      <c r="Y6" s="7"/>
      <c r="Z6" s="36" t="s">
        <v>38</v>
      </c>
      <c r="AA6" s="36"/>
      <c r="AB6" s="7"/>
      <c r="AC6" s="41" t="s">
        <v>31</v>
      </c>
      <c r="AD6" s="4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6"/>
      <c r="B7" s="7" t="s">
        <v>8</v>
      </c>
      <c r="C7" s="7" t="s">
        <v>10</v>
      </c>
      <c r="D7" s="7"/>
      <c r="E7" s="7" t="s">
        <v>8</v>
      </c>
      <c r="F7" s="7" t="s">
        <v>11</v>
      </c>
      <c r="G7" s="7"/>
      <c r="H7" s="7" t="s">
        <v>12</v>
      </c>
      <c r="I7" s="7" t="s">
        <v>10</v>
      </c>
      <c r="J7" s="7"/>
      <c r="K7" s="7" t="s">
        <v>8</v>
      </c>
      <c r="L7" s="7" t="s">
        <v>11</v>
      </c>
      <c r="M7" s="7"/>
      <c r="N7" s="7" t="s">
        <v>12</v>
      </c>
      <c r="O7" s="7" t="s">
        <v>11</v>
      </c>
      <c r="P7" s="7"/>
      <c r="Q7" s="7" t="s">
        <v>12</v>
      </c>
      <c r="R7" s="7" t="s">
        <v>11</v>
      </c>
      <c r="S7" s="7"/>
      <c r="T7" s="7" t="s">
        <v>12</v>
      </c>
      <c r="U7" s="7" t="s">
        <v>11</v>
      </c>
      <c r="V7" s="7"/>
      <c r="W7" s="7" t="s">
        <v>12</v>
      </c>
      <c r="X7" s="7" t="s">
        <v>11</v>
      </c>
      <c r="Y7" s="7"/>
      <c r="Z7" s="7" t="s">
        <v>12</v>
      </c>
      <c r="AA7" s="7" t="s">
        <v>11</v>
      </c>
      <c r="AB7" s="7"/>
      <c r="AC7" s="8" t="s">
        <v>8</v>
      </c>
      <c r="AD7" s="8" t="s">
        <v>11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2.75">
      <c r="A8" s="6" t="s">
        <v>73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8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22" customFormat="1" ht="12.75">
      <c r="A9" s="33" t="s">
        <v>78</v>
      </c>
      <c r="B9" s="35">
        <v>0</v>
      </c>
      <c r="C9" s="35">
        <v>0</v>
      </c>
      <c r="D9" s="35"/>
      <c r="E9" s="35">
        <v>0</v>
      </c>
      <c r="F9" s="35">
        <v>0</v>
      </c>
      <c r="G9" s="35"/>
      <c r="H9" s="35">
        <v>0</v>
      </c>
      <c r="I9" s="35">
        <v>0</v>
      </c>
      <c r="J9" s="35"/>
      <c r="K9" s="35">
        <v>0</v>
      </c>
      <c r="L9" s="35">
        <v>0</v>
      </c>
      <c r="M9" s="35"/>
      <c r="N9" s="35">
        <v>0</v>
      </c>
      <c r="O9" s="35">
        <v>0</v>
      </c>
      <c r="P9" s="35"/>
      <c r="Q9" s="35">
        <v>0</v>
      </c>
      <c r="R9" s="35">
        <v>0</v>
      </c>
      <c r="S9" s="35"/>
      <c r="T9" s="35">
        <v>0</v>
      </c>
      <c r="U9" s="35">
        <v>0</v>
      </c>
      <c r="V9" s="35"/>
      <c r="W9" s="35">
        <v>0</v>
      </c>
      <c r="X9" s="35">
        <v>0</v>
      </c>
      <c r="Y9" s="35"/>
      <c r="Z9" s="35">
        <v>0</v>
      </c>
      <c r="AA9" s="35">
        <v>0</v>
      </c>
      <c r="AB9" s="35"/>
      <c r="AC9" s="4">
        <f>+Q9+N9+K9+H9+E9+B9+T9+W9+Z9</f>
        <v>0</v>
      </c>
      <c r="AD9" s="4">
        <f>+R9+O9+L9+I9+F9+C9+U9+X9+AA9</f>
        <v>0</v>
      </c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ht="12.75">
      <c r="A10" s="33" t="s">
        <v>74</v>
      </c>
      <c r="B10" s="35">
        <v>0</v>
      </c>
      <c r="C10" s="35">
        <v>0</v>
      </c>
      <c r="D10" s="35"/>
      <c r="E10" s="35">
        <v>0</v>
      </c>
      <c r="F10" s="35">
        <v>0</v>
      </c>
      <c r="G10" s="35"/>
      <c r="H10" s="35">
        <v>0</v>
      </c>
      <c r="I10" s="35">
        <v>0</v>
      </c>
      <c r="J10" s="35"/>
      <c r="K10" s="35">
        <v>0</v>
      </c>
      <c r="L10" s="35">
        <v>0</v>
      </c>
      <c r="M10" s="35"/>
      <c r="N10" s="35">
        <v>0</v>
      </c>
      <c r="O10" s="35">
        <v>0</v>
      </c>
      <c r="P10" s="35"/>
      <c r="Q10" s="35">
        <v>0</v>
      </c>
      <c r="R10" s="35">
        <v>1</v>
      </c>
      <c r="S10" s="35"/>
      <c r="T10" s="35">
        <v>0</v>
      </c>
      <c r="U10" s="35">
        <v>0</v>
      </c>
      <c r="V10" s="35"/>
      <c r="W10" s="35">
        <v>0</v>
      </c>
      <c r="X10" s="35">
        <v>0</v>
      </c>
      <c r="Y10" s="35"/>
      <c r="Z10" s="35">
        <v>0</v>
      </c>
      <c r="AA10" s="35">
        <v>0</v>
      </c>
      <c r="AB10" s="35"/>
      <c r="AC10" s="4">
        <f>+Q10+N10+K10+H10+E10+B10+T10+W10+Z10</f>
        <v>0</v>
      </c>
      <c r="AD10" s="4">
        <f>+R10+O10+L10+I10+F10+C10+U10+X10+AA10</f>
        <v>1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8"/>
      <c r="AD11" s="8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2.75">
      <c r="A12" s="16" t="s">
        <v>16</v>
      </c>
      <c r="B12" s="7">
        <f>SUM(B9:B10)</f>
        <v>0</v>
      </c>
      <c r="C12" s="7">
        <f>SUM(C9:C10)</f>
        <v>0</v>
      </c>
      <c r="D12" s="7"/>
      <c r="E12" s="7">
        <f>SUM(E9:E10)</f>
        <v>0</v>
      </c>
      <c r="F12" s="7">
        <f>SUM(F9:F10)</f>
        <v>0</v>
      </c>
      <c r="G12" s="7"/>
      <c r="H12" s="7">
        <f>SUM(H9:H10)</f>
        <v>0</v>
      </c>
      <c r="I12" s="7">
        <f>SUM(I9:I10)</f>
        <v>0</v>
      </c>
      <c r="J12" s="7"/>
      <c r="K12" s="7">
        <f>SUM(K9:K10)</f>
        <v>0</v>
      </c>
      <c r="L12" s="7">
        <f>SUM(L9:L10)</f>
        <v>0</v>
      </c>
      <c r="M12" s="7"/>
      <c r="N12" s="7">
        <f>SUM(N9:N10)</f>
        <v>0</v>
      </c>
      <c r="O12" s="7">
        <f>SUM(O9:O10)</f>
        <v>0</v>
      </c>
      <c r="P12" s="7"/>
      <c r="Q12" s="7">
        <f>SUM(Q9:Q10)</f>
        <v>0</v>
      </c>
      <c r="R12" s="7">
        <f>SUM(R9:R10)</f>
        <v>1</v>
      </c>
      <c r="S12" s="7"/>
      <c r="T12" s="7">
        <f>SUM(T9:T10)</f>
        <v>0</v>
      </c>
      <c r="U12" s="7">
        <f>SUM(U9:U10)</f>
        <v>0</v>
      </c>
      <c r="V12" s="7"/>
      <c r="W12" s="7">
        <f>SUM(W9:W10)</f>
        <v>0</v>
      </c>
      <c r="X12" s="7">
        <f>SUM(X9:X10)</f>
        <v>0</v>
      </c>
      <c r="Y12" s="7"/>
      <c r="Z12" s="7">
        <f>SUM(Z9:Z10)</f>
        <v>0</v>
      </c>
      <c r="AA12" s="7">
        <f>SUM(AA9:AA10)</f>
        <v>0</v>
      </c>
      <c r="AB12" s="7"/>
      <c r="AC12" s="7">
        <f>SUM(AC9:AC10)</f>
        <v>0</v>
      </c>
      <c r="AD12" s="7">
        <f>SUM(AD9:AD10)</f>
        <v>1</v>
      </c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2.75">
      <c r="A13" s="1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8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8"/>
      <c r="AD14" s="8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30" s="19" customFormat="1" ht="12.75">
      <c r="A15" s="6" t="s">
        <v>34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8"/>
    </row>
    <row r="16" spans="1:30" s="19" customFormat="1" ht="12.75">
      <c r="A16" s="22" t="s">
        <v>69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  <c r="AD16" s="18"/>
    </row>
    <row r="17" spans="1:30" s="22" customFormat="1" ht="12.75">
      <c r="A17" s="22" t="s">
        <v>39</v>
      </c>
      <c r="B17" s="17">
        <v>0</v>
      </c>
      <c r="C17" s="17">
        <v>0</v>
      </c>
      <c r="D17" s="17"/>
      <c r="E17" s="17">
        <v>1</v>
      </c>
      <c r="F17" s="17">
        <v>1</v>
      </c>
      <c r="G17" s="20"/>
      <c r="H17" s="3">
        <v>0</v>
      </c>
      <c r="I17" s="2">
        <v>0</v>
      </c>
      <c r="J17" s="20"/>
      <c r="K17" s="3">
        <v>0</v>
      </c>
      <c r="L17" s="2">
        <v>0</v>
      </c>
      <c r="M17" s="20"/>
      <c r="N17" s="20">
        <v>0</v>
      </c>
      <c r="O17" s="20">
        <v>0</v>
      </c>
      <c r="P17" s="20"/>
      <c r="Q17" s="23">
        <v>0</v>
      </c>
      <c r="R17" s="23">
        <v>0</v>
      </c>
      <c r="S17" s="20"/>
      <c r="T17" s="35">
        <v>0</v>
      </c>
      <c r="U17" s="35">
        <v>0</v>
      </c>
      <c r="V17" s="20"/>
      <c r="W17" s="23">
        <v>0</v>
      </c>
      <c r="X17" s="23">
        <v>0</v>
      </c>
      <c r="Y17" s="20"/>
      <c r="Z17" s="20">
        <v>0</v>
      </c>
      <c r="AA17" s="20">
        <v>0</v>
      </c>
      <c r="AB17" s="20"/>
      <c r="AC17" s="4">
        <f>+Q17+N17+K17+H17+E17+B17+T17+W17+Z17</f>
        <v>1</v>
      </c>
      <c r="AD17" s="4">
        <f>+R17+O17+L17+I17+F17+C17+U17+X17+AA17</f>
        <v>1</v>
      </c>
    </row>
    <row r="18" spans="1:30" s="22" customFormat="1" ht="12.75">
      <c r="A18" s="22" t="s">
        <v>45</v>
      </c>
      <c r="B18" s="23"/>
      <c r="C18" s="20"/>
      <c r="D18" s="20"/>
      <c r="E18" s="20"/>
      <c r="F18" s="20"/>
      <c r="G18" s="20"/>
      <c r="H18" s="3"/>
      <c r="I18" s="2"/>
      <c r="J18" s="20"/>
      <c r="K18" s="20"/>
      <c r="L18" s="20"/>
      <c r="M18" s="20"/>
      <c r="N18" s="20"/>
      <c r="O18" s="20"/>
      <c r="P18" s="20"/>
      <c r="Q18" s="23"/>
      <c r="R18" s="23"/>
      <c r="S18" s="20"/>
      <c r="T18" s="20"/>
      <c r="U18" s="20"/>
      <c r="V18" s="20"/>
      <c r="W18" s="23"/>
      <c r="X18" s="23"/>
      <c r="Y18" s="20"/>
      <c r="Z18" s="20"/>
      <c r="AA18" s="20"/>
      <c r="AB18" s="20"/>
      <c r="AC18" s="4"/>
      <c r="AD18" s="4"/>
    </row>
    <row r="19" spans="1:30" s="22" customFormat="1" ht="12.75">
      <c r="A19" s="22" t="s">
        <v>39</v>
      </c>
      <c r="B19" s="23">
        <v>0</v>
      </c>
      <c r="C19" s="20">
        <v>0</v>
      </c>
      <c r="D19" s="20"/>
      <c r="E19" s="20">
        <v>0</v>
      </c>
      <c r="F19" s="20">
        <v>0</v>
      </c>
      <c r="G19" s="20"/>
      <c r="H19" s="3">
        <v>0</v>
      </c>
      <c r="I19" s="2">
        <v>0</v>
      </c>
      <c r="J19" s="20"/>
      <c r="K19" s="3">
        <v>0</v>
      </c>
      <c r="L19" s="2">
        <v>1</v>
      </c>
      <c r="M19" s="20"/>
      <c r="N19" s="20">
        <v>0</v>
      </c>
      <c r="O19" s="20">
        <v>0</v>
      </c>
      <c r="P19" s="20"/>
      <c r="Q19" s="23">
        <v>1</v>
      </c>
      <c r="R19" s="23">
        <v>0</v>
      </c>
      <c r="S19" s="20"/>
      <c r="T19" s="35">
        <v>0</v>
      </c>
      <c r="U19" s="35">
        <v>0</v>
      </c>
      <c r="V19" s="20"/>
      <c r="W19" s="23">
        <v>0</v>
      </c>
      <c r="X19" s="23">
        <v>0</v>
      </c>
      <c r="Y19" s="20"/>
      <c r="Z19" s="20">
        <v>0</v>
      </c>
      <c r="AA19" s="20">
        <v>0</v>
      </c>
      <c r="AB19" s="20"/>
      <c r="AC19" s="4">
        <f>+Q19+N19+K19+H19+E19+B19+T19+W19+Z19</f>
        <v>1</v>
      </c>
      <c r="AD19" s="4">
        <f>+R19+O19+L19+I19+F19+C19+U19+X19+AA19</f>
        <v>1</v>
      </c>
    </row>
    <row r="20" spans="1:30" s="19" customFormat="1" ht="12.75">
      <c r="A20" s="22" t="s">
        <v>46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  <c r="AD20" s="18"/>
    </row>
    <row r="21" spans="1:30" s="22" customFormat="1" ht="12.75">
      <c r="A21" s="22" t="s">
        <v>39</v>
      </c>
      <c r="B21" s="23">
        <v>0</v>
      </c>
      <c r="C21" s="20">
        <v>0</v>
      </c>
      <c r="D21" s="20"/>
      <c r="E21" s="23">
        <v>0</v>
      </c>
      <c r="F21" s="20">
        <v>0</v>
      </c>
      <c r="G21" s="20"/>
      <c r="H21" s="3">
        <v>0</v>
      </c>
      <c r="I21" s="2">
        <v>0</v>
      </c>
      <c r="J21" s="20"/>
      <c r="K21" s="3">
        <v>0</v>
      </c>
      <c r="L21" s="2">
        <v>0</v>
      </c>
      <c r="M21" s="20"/>
      <c r="N21" s="20">
        <v>0</v>
      </c>
      <c r="O21" s="20">
        <v>0</v>
      </c>
      <c r="P21" s="20"/>
      <c r="Q21" s="23">
        <v>0</v>
      </c>
      <c r="R21" s="23">
        <v>0</v>
      </c>
      <c r="S21" s="20"/>
      <c r="T21" s="35">
        <v>0</v>
      </c>
      <c r="U21" s="35">
        <v>0</v>
      </c>
      <c r="V21" s="20"/>
      <c r="W21" s="23">
        <v>0</v>
      </c>
      <c r="X21" s="23">
        <v>0</v>
      </c>
      <c r="Y21" s="20"/>
      <c r="Z21" s="20">
        <v>0</v>
      </c>
      <c r="AA21" s="20">
        <v>0</v>
      </c>
      <c r="AB21" s="20"/>
      <c r="AC21" s="4">
        <f>+Q21+N21+K21+H21+E21+B21+T21+W21+Z21</f>
        <v>0</v>
      </c>
      <c r="AD21" s="4">
        <f>+R21+O21+L21+I21+F21+C21+U21+X21+AA21</f>
        <v>0</v>
      </c>
    </row>
    <row r="22" spans="1:30" s="22" customFormat="1" ht="12.75">
      <c r="A22" s="22" t="s">
        <v>80</v>
      </c>
      <c r="B22" s="23"/>
      <c r="C22" s="20"/>
      <c r="D22" s="20"/>
      <c r="E22" s="23"/>
      <c r="F22" s="20"/>
      <c r="G22" s="20"/>
      <c r="H22" s="3"/>
      <c r="I22" s="2"/>
      <c r="J22" s="20"/>
      <c r="K22" s="3"/>
      <c r="L22" s="2"/>
      <c r="M22" s="20"/>
      <c r="N22" s="20"/>
      <c r="O22" s="20"/>
      <c r="P22" s="20"/>
      <c r="Q22" s="23"/>
      <c r="R22" s="23"/>
      <c r="S22" s="20"/>
      <c r="T22" s="35"/>
      <c r="U22" s="35"/>
      <c r="V22" s="20"/>
      <c r="W22" s="23"/>
      <c r="X22" s="23"/>
      <c r="Y22" s="20"/>
      <c r="Z22" s="20"/>
      <c r="AA22" s="20"/>
      <c r="AB22" s="20"/>
      <c r="AC22" s="4"/>
      <c r="AD22" s="4"/>
    </row>
    <row r="23" spans="1:30" s="22" customFormat="1" ht="12.75">
      <c r="A23" s="22" t="s">
        <v>41</v>
      </c>
      <c r="B23" s="23">
        <v>0</v>
      </c>
      <c r="C23" s="20">
        <v>0</v>
      </c>
      <c r="D23" s="20"/>
      <c r="E23" s="23">
        <v>0</v>
      </c>
      <c r="F23" s="20">
        <v>0</v>
      </c>
      <c r="G23" s="20"/>
      <c r="H23" s="3">
        <v>0</v>
      </c>
      <c r="I23" s="2">
        <v>0</v>
      </c>
      <c r="J23" s="20"/>
      <c r="K23" s="3">
        <v>0</v>
      </c>
      <c r="L23" s="2">
        <v>0</v>
      </c>
      <c r="M23" s="20"/>
      <c r="N23" s="20">
        <v>1</v>
      </c>
      <c r="O23" s="20">
        <v>1</v>
      </c>
      <c r="P23" s="20"/>
      <c r="Q23" s="23">
        <v>0</v>
      </c>
      <c r="R23" s="23">
        <v>2</v>
      </c>
      <c r="S23" s="20"/>
      <c r="T23" s="35">
        <v>0</v>
      </c>
      <c r="U23" s="35">
        <v>0</v>
      </c>
      <c r="V23" s="20"/>
      <c r="W23" s="23">
        <v>0</v>
      </c>
      <c r="X23" s="23">
        <v>0</v>
      </c>
      <c r="Y23" s="20"/>
      <c r="Z23" s="20">
        <v>0</v>
      </c>
      <c r="AA23" s="20">
        <v>0</v>
      </c>
      <c r="AB23" s="20"/>
      <c r="AC23" s="4">
        <f>+Q23+N23+K23+H23+E23+B23+T23+W23+Z23</f>
        <v>1</v>
      </c>
      <c r="AD23" s="4">
        <f>+R23+O23+L23+I23+F23+C23+U23+X23+AA23</f>
        <v>3</v>
      </c>
    </row>
    <row r="24" spans="1:30" s="19" customFormat="1" ht="12.75">
      <c r="A24" s="22" t="s">
        <v>47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8"/>
      <c r="AD24" s="18"/>
    </row>
    <row r="25" spans="1:30" s="19" customFormat="1" ht="12.75">
      <c r="A25" s="22" t="s">
        <v>39</v>
      </c>
      <c r="B25" s="17">
        <v>0</v>
      </c>
      <c r="C25" s="17">
        <v>0</v>
      </c>
      <c r="D25" s="17"/>
      <c r="E25" s="17">
        <v>0</v>
      </c>
      <c r="F25" s="17">
        <v>0</v>
      </c>
      <c r="G25" s="17"/>
      <c r="H25" s="3">
        <v>0</v>
      </c>
      <c r="I25" s="2">
        <v>0</v>
      </c>
      <c r="J25" s="17"/>
      <c r="K25" s="3">
        <v>0</v>
      </c>
      <c r="L25" s="2">
        <v>0</v>
      </c>
      <c r="M25" s="17"/>
      <c r="N25" s="17">
        <v>0</v>
      </c>
      <c r="O25" s="17">
        <v>0</v>
      </c>
      <c r="P25" s="17"/>
      <c r="Q25" s="17">
        <v>1</v>
      </c>
      <c r="R25" s="17">
        <v>0</v>
      </c>
      <c r="S25" s="17"/>
      <c r="T25" s="35">
        <v>0</v>
      </c>
      <c r="U25" s="35">
        <v>0</v>
      </c>
      <c r="V25" s="17"/>
      <c r="W25" s="23">
        <v>0</v>
      </c>
      <c r="X25" s="23">
        <v>0</v>
      </c>
      <c r="Y25" s="20"/>
      <c r="Z25" s="20">
        <v>0</v>
      </c>
      <c r="AA25" s="20">
        <v>0</v>
      </c>
      <c r="AB25" s="17"/>
      <c r="AC25" s="4">
        <f aca="true" t="shared" si="0" ref="AC25:AD27">+Q25+N25+K25+H25+E25+B25+T25+W25+Z25</f>
        <v>1</v>
      </c>
      <c r="AD25" s="4">
        <f t="shared" si="0"/>
        <v>0</v>
      </c>
    </row>
    <row r="26" spans="1:30" s="22" customFormat="1" ht="12.75">
      <c r="A26" s="22" t="s">
        <v>21</v>
      </c>
      <c r="B26" s="23"/>
      <c r="C26" s="23"/>
      <c r="D26" s="20"/>
      <c r="E26" s="20"/>
      <c r="F26" s="23"/>
      <c r="G26" s="20"/>
      <c r="H26" s="3"/>
      <c r="I26" s="2"/>
      <c r="J26" s="20"/>
      <c r="K26" s="23"/>
      <c r="L26" s="23"/>
      <c r="M26" s="20"/>
      <c r="N26" s="20"/>
      <c r="O26" s="20"/>
      <c r="P26" s="20"/>
      <c r="Q26" s="23"/>
      <c r="R26" s="20"/>
      <c r="S26" s="20"/>
      <c r="T26" s="20"/>
      <c r="U26" s="20"/>
      <c r="V26" s="20"/>
      <c r="W26" s="23"/>
      <c r="X26" s="20"/>
      <c r="Y26" s="20"/>
      <c r="Z26" s="20"/>
      <c r="AA26" s="20"/>
      <c r="AB26" s="20"/>
      <c r="AC26" s="4"/>
      <c r="AD26" s="4"/>
    </row>
    <row r="27" spans="1:30" s="19" customFormat="1" ht="12.75">
      <c r="A27" s="22" t="s">
        <v>39</v>
      </c>
      <c r="B27" s="24">
        <v>0</v>
      </c>
      <c r="C27" s="17">
        <v>0</v>
      </c>
      <c r="D27" s="17"/>
      <c r="E27" s="17">
        <v>0</v>
      </c>
      <c r="F27" s="17">
        <v>0</v>
      </c>
      <c r="G27" s="17"/>
      <c r="H27" s="3">
        <v>0</v>
      </c>
      <c r="I27" s="2">
        <v>0</v>
      </c>
      <c r="J27" s="17"/>
      <c r="K27" s="3">
        <v>0</v>
      </c>
      <c r="L27" s="2">
        <v>0</v>
      </c>
      <c r="M27" s="17"/>
      <c r="N27" s="17">
        <v>0</v>
      </c>
      <c r="O27" s="17">
        <v>0</v>
      </c>
      <c r="P27" s="17"/>
      <c r="Q27" s="24">
        <v>0</v>
      </c>
      <c r="R27" s="24">
        <v>0</v>
      </c>
      <c r="S27" s="17"/>
      <c r="T27" s="35">
        <v>0</v>
      </c>
      <c r="U27" s="35">
        <v>0</v>
      </c>
      <c r="V27" s="17"/>
      <c r="W27" s="23">
        <v>0</v>
      </c>
      <c r="X27" s="23">
        <v>0</v>
      </c>
      <c r="Y27" s="20"/>
      <c r="Z27" s="20">
        <v>0</v>
      </c>
      <c r="AA27" s="20">
        <v>0</v>
      </c>
      <c r="AB27" s="17"/>
      <c r="AC27" s="4">
        <f t="shared" si="0"/>
        <v>0</v>
      </c>
      <c r="AD27" s="4">
        <f t="shared" si="0"/>
        <v>0</v>
      </c>
    </row>
    <row r="28" spans="1:30" s="22" customFormat="1" ht="12.75" customHeight="1">
      <c r="A28" s="22" t="s">
        <v>48</v>
      </c>
      <c r="B28" s="23"/>
      <c r="C28" s="23"/>
      <c r="D28" s="20"/>
      <c r="E28" s="20"/>
      <c r="F28" s="23"/>
      <c r="G28" s="20"/>
      <c r="H28" s="3"/>
      <c r="I28" s="2"/>
      <c r="J28" s="20"/>
      <c r="K28" s="23"/>
      <c r="L28" s="23"/>
      <c r="M28" s="20"/>
      <c r="N28" s="20"/>
      <c r="O28" s="20"/>
      <c r="P28" s="20"/>
      <c r="Q28" s="20"/>
      <c r="R28" s="23"/>
      <c r="S28" s="20"/>
      <c r="T28" s="20"/>
      <c r="U28" s="20"/>
      <c r="V28" s="20"/>
      <c r="W28" s="20"/>
      <c r="X28" s="23"/>
      <c r="Y28" s="20"/>
      <c r="Z28" s="20"/>
      <c r="AA28" s="20"/>
      <c r="AB28" s="20"/>
      <c r="AC28" s="4"/>
      <c r="AD28" s="4"/>
    </row>
    <row r="29" spans="1:30" s="19" customFormat="1" ht="12.75" customHeight="1">
      <c r="A29" s="22" t="s">
        <v>39</v>
      </c>
      <c r="B29" s="17">
        <v>0</v>
      </c>
      <c r="C29" s="17">
        <v>0</v>
      </c>
      <c r="D29" s="17"/>
      <c r="E29" s="17">
        <v>1</v>
      </c>
      <c r="F29" s="17">
        <v>2</v>
      </c>
      <c r="G29" s="17"/>
      <c r="H29" s="3">
        <v>0</v>
      </c>
      <c r="I29" s="2">
        <v>0</v>
      </c>
      <c r="J29" s="17"/>
      <c r="K29" s="3">
        <v>0</v>
      </c>
      <c r="L29" s="2">
        <v>0</v>
      </c>
      <c r="M29" s="17"/>
      <c r="N29" s="17">
        <v>0</v>
      </c>
      <c r="O29" s="17">
        <v>0</v>
      </c>
      <c r="P29" s="17"/>
      <c r="Q29" s="17">
        <v>0</v>
      </c>
      <c r="R29" s="17">
        <v>0</v>
      </c>
      <c r="S29" s="17"/>
      <c r="T29" s="35">
        <v>0</v>
      </c>
      <c r="U29" s="35">
        <v>0</v>
      </c>
      <c r="V29" s="17"/>
      <c r="W29" s="23">
        <v>0</v>
      </c>
      <c r="X29" s="23">
        <v>0</v>
      </c>
      <c r="Y29" s="20"/>
      <c r="Z29" s="20">
        <v>0</v>
      </c>
      <c r="AA29" s="20">
        <v>0</v>
      </c>
      <c r="AB29" s="17"/>
      <c r="AC29" s="4">
        <f>+Q29+N29+K29+H29+E29+B29+T29+W29+Z29</f>
        <v>1</v>
      </c>
      <c r="AD29" s="4">
        <f>+R29+O29+L29+I29+F29+C29+U29+X29+AA29</f>
        <v>2</v>
      </c>
    </row>
    <row r="30" spans="1:30" s="22" customFormat="1" ht="12.75">
      <c r="A30" s="22" t="s">
        <v>13</v>
      </c>
      <c r="B30" s="23"/>
      <c r="C30" s="23"/>
      <c r="D30" s="20"/>
      <c r="E30" s="23"/>
      <c r="F30" s="23"/>
      <c r="G30" s="20"/>
      <c r="H30" s="3"/>
      <c r="I30" s="2"/>
      <c r="J30" s="20"/>
      <c r="K30" s="23"/>
      <c r="L30" s="23"/>
      <c r="M30" s="20"/>
      <c r="N30" s="20"/>
      <c r="O30" s="20"/>
      <c r="P30" s="20"/>
      <c r="Q30" s="23"/>
      <c r="R30" s="23"/>
      <c r="S30" s="20"/>
      <c r="T30" s="20"/>
      <c r="U30" s="20"/>
      <c r="V30" s="20"/>
      <c r="W30" s="23"/>
      <c r="X30" s="23"/>
      <c r="Y30" s="20"/>
      <c r="Z30" s="20"/>
      <c r="AA30" s="20"/>
      <c r="AB30" s="20"/>
      <c r="AC30" s="4"/>
      <c r="AD30" s="4"/>
    </row>
    <row r="31" spans="1:30" s="19" customFormat="1" ht="12.75">
      <c r="A31" s="22" t="s">
        <v>39</v>
      </c>
      <c r="B31" s="17">
        <v>0</v>
      </c>
      <c r="C31" s="17">
        <v>1</v>
      </c>
      <c r="D31" s="17"/>
      <c r="E31" s="17">
        <v>1</v>
      </c>
      <c r="F31" s="17">
        <v>3</v>
      </c>
      <c r="G31" s="17"/>
      <c r="H31" s="3">
        <v>0</v>
      </c>
      <c r="I31" s="2">
        <v>0</v>
      </c>
      <c r="J31" s="17"/>
      <c r="K31" s="3">
        <v>0</v>
      </c>
      <c r="L31" s="2">
        <v>0</v>
      </c>
      <c r="M31" s="17"/>
      <c r="N31" s="17">
        <v>0</v>
      </c>
      <c r="O31" s="17">
        <v>0</v>
      </c>
      <c r="P31" s="17"/>
      <c r="Q31" s="17">
        <v>0</v>
      </c>
      <c r="R31" s="17">
        <v>4</v>
      </c>
      <c r="S31" s="17"/>
      <c r="T31" s="35">
        <v>0</v>
      </c>
      <c r="U31" s="35">
        <v>0</v>
      </c>
      <c r="V31" s="17"/>
      <c r="W31" s="23">
        <v>0</v>
      </c>
      <c r="X31" s="23">
        <v>1</v>
      </c>
      <c r="Y31" s="20"/>
      <c r="Z31" s="20">
        <v>0</v>
      </c>
      <c r="AA31" s="20">
        <v>0</v>
      </c>
      <c r="AB31" s="17"/>
      <c r="AC31" s="4">
        <f>+Q31+N31+K31+H31+E31+B31+T31+W31+Z31</f>
        <v>1</v>
      </c>
      <c r="AD31" s="4">
        <f>+R31+O31+L31+I31+F31+C31+U31+X31+AA31</f>
        <v>9</v>
      </c>
    </row>
    <row r="32" spans="1:30" s="19" customFormat="1" ht="12.75">
      <c r="A32" s="22" t="s">
        <v>40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8"/>
      <c r="AD32" s="18"/>
    </row>
    <row r="33" spans="1:30" s="19" customFormat="1" ht="12.75">
      <c r="A33" s="22" t="s">
        <v>41</v>
      </c>
      <c r="B33" s="17">
        <v>1</v>
      </c>
      <c r="C33" s="17">
        <v>0</v>
      </c>
      <c r="D33" s="17"/>
      <c r="E33" s="17">
        <v>0</v>
      </c>
      <c r="F33" s="17">
        <v>2</v>
      </c>
      <c r="G33" s="17"/>
      <c r="H33" s="3">
        <v>0</v>
      </c>
      <c r="I33" s="2">
        <v>0</v>
      </c>
      <c r="J33" s="17"/>
      <c r="K33" s="17">
        <v>0</v>
      </c>
      <c r="L33" s="17">
        <v>0</v>
      </c>
      <c r="M33" s="17"/>
      <c r="N33" s="17">
        <v>1</v>
      </c>
      <c r="O33" s="17">
        <v>3</v>
      </c>
      <c r="P33" s="17"/>
      <c r="Q33" s="17">
        <v>0</v>
      </c>
      <c r="R33" s="17">
        <v>9</v>
      </c>
      <c r="S33" s="17"/>
      <c r="T33" s="35">
        <v>0</v>
      </c>
      <c r="U33" s="35">
        <v>0</v>
      </c>
      <c r="V33" s="17"/>
      <c r="W33" s="17">
        <v>0</v>
      </c>
      <c r="X33" s="17">
        <v>0</v>
      </c>
      <c r="Y33" s="17"/>
      <c r="Z33" s="17">
        <v>0</v>
      </c>
      <c r="AA33" s="17">
        <v>0</v>
      </c>
      <c r="AB33" s="17"/>
      <c r="AC33" s="4">
        <f>+Q33+N33+K33+H33+E33+B33+T33+W33+Z33</f>
        <v>2</v>
      </c>
      <c r="AD33" s="4">
        <f>+R33+O33+L33+I33+F33+C33+U33+X33+AA33</f>
        <v>14</v>
      </c>
    </row>
    <row r="34" spans="1:30" s="19" customFormat="1" ht="12.75">
      <c r="A34" s="22" t="s">
        <v>81</v>
      </c>
      <c r="B34" s="17"/>
      <c r="C34" s="17"/>
      <c r="D34" s="17"/>
      <c r="E34" s="17"/>
      <c r="F34" s="17"/>
      <c r="G34" s="17"/>
      <c r="H34" s="3"/>
      <c r="I34" s="2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35"/>
      <c r="U34" s="35"/>
      <c r="V34" s="17"/>
      <c r="W34" s="17"/>
      <c r="X34" s="17"/>
      <c r="Y34" s="17"/>
      <c r="Z34" s="17"/>
      <c r="AA34" s="17"/>
      <c r="AB34" s="17"/>
      <c r="AC34" s="4"/>
      <c r="AD34" s="4"/>
    </row>
    <row r="35" spans="1:30" s="19" customFormat="1" ht="12.75">
      <c r="A35" s="22" t="s">
        <v>41</v>
      </c>
      <c r="B35" s="17">
        <v>0</v>
      </c>
      <c r="C35" s="17">
        <v>0</v>
      </c>
      <c r="D35" s="17"/>
      <c r="E35" s="17">
        <v>0</v>
      </c>
      <c r="F35" s="17">
        <v>0</v>
      </c>
      <c r="G35" s="17"/>
      <c r="H35" s="3">
        <v>0</v>
      </c>
      <c r="I35" s="2">
        <v>0</v>
      </c>
      <c r="J35" s="17"/>
      <c r="K35" s="17">
        <v>0</v>
      </c>
      <c r="L35" s="17">
        <v>0</v>
      </c>
      <c r="M35" s="17"/>
      <c r="N35" s="17">
        <v>0</v>
      </c>
      <c r="O35" s="17">
        <v>0</v>
      </c>
      <c r="P35" s="17"/>
      <c r="Q35" s="17">
        <v>2</v>
      </c>
      <c r="R35" s="17">
        <v>6</v>
      </c>
      <c r="S35" s="17"/>
      <c r="T35" s="35">
        <v>0</v>
      </c>
      <c r="U35" s="35">
        <v>0</v>
      </c>
      <c r="V35" s="17"/>
      <c r="W35" s="17">
        <v>0</v>
      </c>
      <c r="X35" s="17">
        <v>0</v>
      </c>
      <c r="Y35" s="17"/>
      <c r="Z35" s="17">
        <v>1</v>
      </c>
      <c r="AA35" s="17">
        <v>0</v>
      </c>
      <c r="AB35" s="17"/>
      <c r="AC35" s="4">
        <f>+Q35+N35+K35+H35+E35+B35+T35+W35+Z35</f>
        <v>3</v>
      </c>
      <c r="AD35" s="4">
        <f>+R35+O35+L35+I35+F35+C35+U35+X35+AA35</f>
        <v>6</v>
      </c>
    </row>
    <row r="36" spans="1:30" s="22" customFormat="1" ht="12.75">
      <c r="A36" s="22" t="s">
        <v>49</v>
      </c>
      <c r="B36" s="20"/>
      <c r="C36" s="20"/>
      <c r="D36" s="20"/>
      <c r="E36" s="20"/>
      <c r="F36" s="23"/>
      <c r="G36" s="20"/>
      <c r="H36" s="3"/>
      <c r="I36" s="2"/>
      <c r="J36" s="20"/>
      <c r="K36" s="20"/>
      <c r="L36" s="23"/>
      <c r="M36" s="20"/>
      <c r="N36" s="20"/>
      <c r="O36" s="20"/>
      <c r="P36" s="20"/>
      <c r="Q36" s="23"/>
      <c r="R36" s="20"/>
      <c r="S36" s="20"/>
      <c r="T36" s="20"/>
      <c r="U36" s="20"/>
      <c r="V36" s="20"/>
      <c r="W36" s="23"/>
      <c r="X36" s="20"/>
      <c r="Y36" s="20"/>
      <c r="Z36" s="20"/>
      <c r="AA36" s="20"/>
      <c r="AB36" s="20"/>
      <c r="AC36" s="4"/>
      <c r="AD36" s="4"/>
    </row>
    <row r="37" spans="1:30" s="19" customFormat="1" ht="12.75">
      <c r="A37" s="22" t="s">
        <v>39</v>
      </c>
      <c r="B37" s="17">
        <v>0</v>
      </c>
      <c r="C37" s="17">
        <v>0</v>
      </c>
      <c r="D37" s="17"/>
      <c r="E37" s="17">
        <v>0</v>
      </c>
      <c r="F37" s="17">
        <v>3</v>
      </c>
      <c r="G37" s="17"/>
      <c r="H37" s="3">
        <v>0</v>
      </c>
      <c r="I37" s="2">
        <v>0</v>
      </c>
      <c r="J37" s="17"/>
      <c r="K37" s="17">
        <v>0</v>
      </c>
      <c r="L37" s="17">
        <v>0</v>
      </c>
      <c r="M37" s="17"/>
      <c r="N37" s="17">
        <v>0</v>
      </c>
      <c r="O37" s="17">
        <v>0</v>
      </c>
      <c r="P37" s="17"/>
      <c r="Q37" s="17">
        <v>1</v>
      </c>
      <c r="R37" s="17">
        <v>3</v>
      </c>
      <c r="S37" s="17"/>
      <c r="T37" s="35">
        <v>0</v>
      </c>
      <c r="U37" s="35">
        <v>0</v>
      </c>
      <c r="V37" s="17"/>
      <c r="W37" s="23">
        <v>0</v>
      </c>
      <c r="X37" s="23">
        <v>0</v>
      </c>
      <c r="Y37" s="20"/>
      <c r="Z37" s="20">
        <v>0</v>
      </c>
      <c r="AA37" s="20">
        <v>0</v>
      </c>
      <c r="AB37" s="17"/>
      <c r="AC37" s="4">
        <f>+Q37+N37+K37+H37+E37+B37+T37+W37+Z37</f>
        <v>1</v>
      </c>
      <c r="AD37" s="4">
        <f>+R37+O37+L37+I37+F37+C37+U37+X37+AA37</f>
        <v>6</v>
      </c>
    </row>
    <row r="38" spans="1:30" s="22" customFormat="1" ht="12.75">
      <c r="A38" s="22" t="s">
        <v>50</v>
      </c>
      <c r="B38" s="20"/>
      <c r="C38" s="23"/>
      <c r="D38" s="20"/>
      <c r="E38" s="20"/>
      <c r="F38" s="23"/>
      <c r="G38" s="20"/>
      <c r="H38" s="3"/>
      <c r="I38" s="2"/>
      <c r="J38" s="20"/>
      <c r="K38" s="20"/>
      <c r="L38" s="20"/>
      <c r="M38" s="20"/>
      <c r="N38" s="20"/>
      <c r="O38" s="20"/>
      <c r="P38" s="20"/>
      <c r="Q38" s="20"/>
      <c r="R38" s="17"/>
      <c r="S38" s="20"/>
      <c r="T38" s="20"/>
      <c r="U38" s="20"/>
      <c r="V38" s="20"/>
      <c r="W38" s="20"/>
      <c r="X38" s="23"/>
      <c r="Y38" s="20"/>
      <c r="Z38" s="20"/>
      <c r="AA38" s="20"/>
      <c r="AB38" s="20"/>
      <c r="AC38" s="4"/>
      <c r="AD38" s="4"/>
    </row>
    <row r="39" spans="1:30" s="19" customFormat="1" ht="12.75">
      <c r="A39" s="22" t="s">
        <v>39</v>
      </c>
      <c r="B39" s="17">
        <v>0</v>
      </c>
      <c r="C39" s="17">
        <v>0</v>
      </c>
      <c r="D39" s="17"/>
      <c r="E39" s="17">
        <v>0</v>
      </c>
      <c r="F39" s="17">
        <v>2</v>
      </c>
      <c r="G39" s="17"/>
      <c r="H39" s="3">
        <v>0</v>
      </c>
      <c r="I39" s="2">
        <v>0</v>
      </c>
      <c r="J39" s="17"/>
      <c r="K39" s="3">
        <v>0</v>
      </c>
      <c r="L39" s="2">
        <v>0</v>
      </c>
      <c r="M39" s="17"/>
      <c r="N39" s="17">
        <v>0</v>
      </c>
      <c r="O39" s="17">
        <v>0</v>
      </c>
      <c r="P39" s="17"/>
      <c r="Q39" s="17">
        <v>0</v>
      </c>
      <c r="R39" s="17">
        <v>2</v>
      </c>
      <c r="S39" s="17"/>
      <c r="T39" s="35">
        <v>0</v>
      </c>
      <c r="U39" s="35">
        <v>0</v>
      </c>
      <c r="V39" s="17"/>
      <c r="W39" s="23">
        <v>0</v>
      </c>
      <c r="X39" s="23">
        <v>0</v>
      </c>
      <c r="Y39" s="20"/>
      <c r="Z39" s="20">
        <v>0</v>
      </c>
      <c r="AA39" s="20">
        <v>0</v>
      </c>
      <c r="AB39" s="17"/>
      <c r="AC39" s="4">
        <f>+Q39+N39+K39+H39+E39+B39+T39+W39+Z39</f>
        <v>0</v>
      </c>
      <c r="AD39" s="4">
        <f>+R39+O39+L39+I39+F39+C39+U39+X39+AA39</f>
        <v>4</v>
      </c>
    </row>
    <row r="40" spans="1:30" s="22" customFormat="1" ht="12.75">
      <c r="A40" s="22" t="s">
        <v>51</v>
      </c>
      <c r="B40" s="20"/>
      <c r="C40" s="23"/>
      <c r="D40" s="20"/>
      <c r="E40" s="20"/>
      <c r="F40" s="23"/>
      <c r="G40" s="20"/>
      <c r="H40" s="3"/>
      <c r="I40" s="2"/>
      <c r="J40" s="20"/>
      <c r="K40" s="20"/>
      <c r="L40" s="20"/>
      <c r="M40" s="20"/>
      <c r="N40" s="20"/>
      <c r="O40" s="20"/>
      <c r="P40" s="20"/>
      <c r="Q40" s="17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4"/>
      <c r="AD40" s="4"/>
    </row>
    <row r="41" spans="1:30" s="19" customFormat="1" ht="12.75">
      <c r="A41" s="22" t="s">
        <v>39</v>
      </c>
      <c r="B41" s="17">
        <v>0</v>
      </c>
      <c r="C41" s="17">
        <v>0</v>
      </c>
      <c r="D41" s="17"/>
      <c r="E41" s="17">
        <v>1</v>
      </c>
      <c r="F41" s="17">
        <v>0</v>
      </c>
      <c r="G41" s="17"/>
      <c r="H41" s="3">
        <v>0</v>
      </c>
      <c r="I41" s="2">
        <v>0</v>
      </c>
      <c r="J41" s="17"/>
      <c r="K41" s="3">
        <v>0</v>
      </c>
      <c r="L41" s="2">
        <v>0</v>
      </c>
      <c r="M41" s="17"/>
      <c r="N41" s="17">
        <v>0</v>
      </c>
      <c r="O41" s="17">
        <v>1</v>
      </c>
      <c r="P41" s="17"/>
      <c r="Q41" s="17">
        <v>2</v>
      </c>
      <c r="R41" s="17">
        <v>1</v>
      </c>
      <c r="S41" s="17"/>
      <c r="T41" s="35">
        <v>0</v>
      </c>
      <c r="U41" s="35">
        <v>0</v>
      </c>
      <c r="V41" s="17"/>
      <c r="W41" s="23">
        <v>0</v>
      </c>
      <c r="X41" s="23">
        <v>0</v>
      </c>
      <c r="Y41" s="20"/>
      <c r="Z41" s="20">
        <v>0</v>
      </c>
      <c r="AA41" s="20">
        <v>0</v>
      </c>
      <c r="AB41" s="17"/>
      <c r="AC41" s="4">
        <f>+Q41+N41+K41+H41+E41+B41+T41+W41+Z41</f>
        <v>3</v>
      </c>
      <c r="AD41" s="4">
        <f>+R41+O41+L41+I41+F41+C41+U41+X41+AA41</f>
        <v>2</v>
      </c>
    </row>
    <row r="42" spans="1:30" s="19" customFormat="1" ht="12.75">
      <c r="A42" s="22" t="s">
        <v>82</v>
      </c>
      <c r="B42" s="17"/>
      <c r="C42" s="17"/>
      <c r="D42" s="17"/>
      <c r="E42" s="17"/>
      <c r="F42" s="17"/>
      <c r="G42" s="17"/>
      <c r="H42" s="3"/>
      <c r="I42" s="2"/>
      <c r="J42" s="17"/>
      <c r="K42" s="3"/>
      <c r="L42" s="2"/>
      <c r="M42" s="17"/>
      <c r="N42" s="17"/>
      <c r="O42" s="17"/>
      <c r="P42" s="17"/>
      <c r="Q42" s="17"/>
      <c r="R42" s="17"/>
      <c r="S42" s="17"/>
      <c r="T42" s="35"/>
      <c r="U42" s="35"/>
      <c r="V42" s="17"/>
      <c r="W42" s="23"/>
      <c r="X42" s="23"/>
      <c r="Y42" s="20"/>
      <c r="Z42" s="20"/>
      <c r="AA42" s="20"/>
      <c r="AB42" s="17"/>
      <c r="AC42" s="4"/>
      <c r="AD42" s="4"/>
    </row>
    <row r="43" spans="1:30" s="19" customFormat="1" ht="12.75">
      <c r="A43" s="22" t="s">
        <v>39</v>
      </c>
      <c r="B43" s="17">
        <v>0</v>
      </c>
      <c r="C43" s="17">
        <v>0</v>
      </c>
      <c r="D43" s="17"/>
      <c r="E43" s="17">
        <v>0</v>
      </c>
      <c r="F43" s="17">
        <v>0</v>
      </c>
      <c r="G43" s="17"/>
      <c r="H43" s="3">
        <v>0</v>
      </c>
      <c r="I43" s="2">
        <v>0</v>
      </c>
      <c r="J43" s="17"/>
      <c r="K43" s="3">
        <v>0</v>
      </c>
      <c r="L43" s="2">
        <v>0</v>
      </c>
      <c r="M43" s="17"/>
      <c r="N43" s="17">
        <v>0</v>
      </c>
      <c r="O43" s="17">
        <v>0</v>
      </c>
      <c r="P43" s="17"/>
      <c r="Q43" s="17">
        <v>1</v>
      </c>
      <c r="R43" s="17">
        <v>0</v>
      </c>
      <c r="S43" s="17"/>
      <c r="T43" s="35">
        <v>0</v>
      </c>
      <c r="U43" s="35">
        <v>0</v>
      </c>
      <c r="V43" s="17"/>
      <c r="W43" s="23">
        <v>0</v>
      </c>
      <c r="X43" s="23">
        <v>0</v>
      </c>
      <c r="Y43" s="20"/>
      <c r="Z43" s="20">
        <v>0</v>
      </c>
      <c r="AA43" s="20">
        <v>0</v>
      </c>
      <c r="AB43" s="17"/>
      <c r="AC43" s="4">
        <f>+Q43+N43+K43+H43+E43+B43+T43+W43+Z43</f>
        <v>1</v>
      </c>
      <c r="AD43" s="4">
        <f>+R43+O43+L43+I43+F43+C43+U43+X43+AA43</f>
        <v>0</v>
      </c>
    </row>
    <row r="44" spans="1:30" s="22" customFormat="1" ht="12.75">
      <c r="A44" s="22" t="s">
        <v>52</v>
      </c>
      <c r="B44" s="20"/>
      <c r="C44" s="23"/>
      <c r="D44" s="20"/>
      <c r="E44" s="20"/>
      <c r="F44" s="23"/>
      <c r="G44" s="20"/>
      <c r="H44" s="3"/>
      <c r="I44" s="2"/>
      <c r="J44" s="20"/>
      <c r="K44" s="20"/>
      <c r="L44" s="23"/>
      <c r="M44" s="20"/>
      <c r="N44" s="20"/>
      <c r="O44" s="20"/>
      <c r="P44" s="20"/>
      <c r="Q44" s="23"/>
      <c r="R44" s="23"/>
      <c r="S44" s="20"/>
      <c r="T44" s="20"/>
      <c r="U44" s="20"/>
      <c r="V44" s="20"/>
      <c r="W44" s="23"/>
      <c r="X44" s="23"/>
      <c r="Y44" s="20"/>
      <c r="Z44" s="20"/>
      <c r="AA44" s="20"/>
      <c r="AB44" s="20"/>
      <c r="AC44" s="4"/>
      <c r="AD44" s="4"/>
    </row>
    <row r="45" spans="1:30" s="19" customFormat="1" ht="12.75">
      <c r="A45" s="22" t="s">
        <v>39</v>
      </c>
      <c r="B45" s="17">
        <v>0</v>
      </c>
      <c r="C45" s="17">
        <v>0</v>
      </c>
      <c r="D45" s="17"/>
      <c r="E45" s="17">
        <v>0</v>
      </c>
      <c r="F45" s="17">
        <v>1</v>
      </c>
      <c r="G45" s="17"/>
      <c r="H45" s="3">
        <v>0</v>
      </c>
      <c r="I45" s="2">
        <v>0</v>
      </c>
      <c r="J45" s="17"/>
      <c r="K45" s="3">
        <v>0</v>
      </c>
      <c r="L45" s="2">
        <v>0</v>
      </c>
      <c r="M45" s="17"/>
      <c r="N45" s="17">
        <v>0</v>
      </c>
      <c r="O45" s="17">
        <v>0</v>
      </c>
      <c r="P45" s="17"/>
      <c r="Q45" s="17">
        <v>0</v>
      </c>
      <c r="R45" s="17">
        <v>4</v>
      </c>
      <c r="S45" s="17"/>
      <c r="T45" s="35">
        <v>0</v>
      </c>
      <c r="U45" s="35">
        <v>0</v>
      </c>
      <c r="V45" s="17"/>
      <c r="W45" s="23">
        <v>0</v>
      </c>
      <c r="X45" s="23">
        <v>0</v>
      </c>
      <c r="Y45" s="20"/>
      <c r="Z45" s="20">
        <v>0</v>
      </c>
      <c r="AA45" s="20">
        <v>0</v>
      </c>
      <c r="AB45" s="17"/>
      <c r="AC45" s="4">
        <f>+Q45+N45+K45+H45+E45+B45+T45+W45+Z45</f>
        <v>0</v>
      </c>
      <c r="AD45" s="4">
        <f>+R45+O45+L45+I45+F45+C45+U45+X45+AA45</f>
        <v>5</v>
      </c>
    </row>
    <row r="46" spans="1:30" s="19" customFormat="1" ht="12.75">
      <c r="A46" s="22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8"/>
      <c r="AD46" s="18"/>
    </row>
    <row r="47" spans="1:30" s="25" customFormat="1" ht="12.75">
      <c r="A47" s="16" t="s">
        <v>16</v>
      </c>
      <c r="B47" s="25">
        <f>SUM(B17:B45)</f>
        <v>1</v>
      </c>
      <c r="C47" s="25">
        <f>SUM(C17:C45)</f>
        <v>1</v>
      </c>
      <c r="D47" s="25" t="s">
        <v>6</v>
      </c>
      <c r="E47" s="25">
        <f>SUM(E17:E45)</f>
        <v>4</v>
      </c>
      <c r="F47" s="25">
        <f>SUM(F17:F45)</f>
        <v>14</v>
      </c>
      <c r="H47" s="25">
        <f>SUM(H16:H45)</f>
        <v>0</v>
      </c>
      <c r="I47" s="25">
        <f>SUM(I16:I45)</f>
        <v>0</v>
      </c>
      <c r="J47" s="25" t="e">
        <f>+#REF!+#REF!+#REF!+#REF!+#REF!+#REF!+#REF!+#REF!+#REF!+#REF!+#REF!+#REF!+#REF!+#REF!+#REF!+J44+J40+J38+J36+J30+J28+#REF!+#REF!+J21+J17</f>
        <v>#REF!</v>
      </c>
      <c r="K47" s="25">
        <f>SUM(K16:K45)</f>
        <v>0</v>
      </c>
      <c r="L47" s="25">
        <f>SUM(L16:L45)</f>
        <v>1</v>
      </c>
      <c r="N47" s="25">
        <f>SUM(N16:N45)</f>
        <v>2</v>
      </c>
      <c r="O47" s="25">
        <f>SUM(O16:O45)</f>
        <v>5</v>
      </c>
      <c r="Q47" s="25">
        <f>SUM(Q16:Q45)</f>
        <v>8</v>
      </c>
      <c r="R47" s="25">
        <f>SUM(R16:R45)</f>
        <v>31</v>
      </c>
      <c r="T47" s="25">
        <f>SUM(T16:T45)</f>
        <v>0</v>
      </c>
      <c r="U47" s="25">
        <f>SUM(U16:U45)</f>
        <v>0</v>
      </c>
      <c r="W47" s="25">
        <f>SUM(W16:W45)</f>
        <v>0</v>
      </c>
      <c r="X47" s="25">
        <f>SUM(X16:X45)</f>
        <v>1</v>
      </c>
      <c r="Z47" s="25">
        <f>SUM(Z16:Z45)</f>
        <v>1</v>
      </c>
      <c r="AA47" s="25">
        <f>SUM(AA16:AA45)</f>
        <v>0</v>
      </c>
      <c r="AC47" s="25">
        <f>SUM(AC16:AC45)</f>
        <v>16</v>
      </c>
      <c r="AD47" s="25">
        <f>SUM(AD16:AD45)</f>
        <v>53</v>
      </c>
    </row>
    <row r="48" s="14" customFormat="1" ht="12.75">
      <c r="A48" s="9"/>
    </row>
    <row r="49" spans="2:30" s="12" customFormat="1" ht="12.7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1"/>
      <c r="AD49" s="11"/>
    </row>
    <row r="50" spans="1:30" s="19" customFormat="1" ht="12.75">
      <c r="A50" s="16" t="s">
        <v>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8"/>
      <c r="AD50" s="18"/>
    </row>
    <row r="51" spans="1:30" s="19" customFormat="1" ht="12.75">
      <c r="A51" s="22" t="s">
        <v>42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8"/>
      <c r="AD51" s="18"/>
    </row>
    <row r="52" spans="1:30" s="22" customFormat="1" ht="12.75">
      <c r="A52" s="22" t="s">
        <v>41</v>
      </c>
      <c r="B52" s="23">
        <v>0</v>
      </c>
      <c r="C52" s="23">
        <v>0</v>
      </c>
      <c r="D52" s="20"/>
      <c r="E52" s="17">
        <v>1</v>
      </c>
      <c r="F52" s="17">
        <v>2</v>
      </c>
      <c r="G52" s="20"/>
      <c r="H52" s="17">
        <v>0</v>
      </c>
      <c r="I52" s="17">
        <v>0</v>
      </c>
      <c r="J52" s="20"/>
      <c r="K52" s="23">
        <v>0</v>
      </c>
      <c r="L52" s="23">
        <v>0</v>
      </c>
      <c r="M52" s="20"/>
      <c r="N52" s="20">
        <v>2</v>
      </c>
      <c r="O52" s="23">
        <v>0</v>
      </c>
      <c r="P52" s="20"/>
      <c r="Q52" s="23">
        <v>11</v>
      </c>
      <c r="R52" s="20">
        <v>2</v>
      </c>
      <c r="S52" s="20"/>
      <c r="T52" s="20">
        <v>0</v>
      </c>
      <c r="U52" s="20">
        <v>0</v>
      </c>
      <c r="V52" s="20"/>
      <c r="W52" s="23">
        <v>2</v>
      </c>
      <c r="X52" s="20">
        <v>0</v>
      </c>
      <c r="Y52" s="20"/>
      <c r="Z52" s="20">
        <v>0</v>
      </c>
      <c r="AA52" s="20">
        <v>0</v>
      </c>
      <c r="AB52" s="20"/>
      <c r="AC52" s="4">
        <f>+Q52+N52+K52+H52+E52+B52+T52+W52+Z52</f>
        <v>16</v>
      </c>
      <c r="AD52" s="4">
        <f>+R52+O52+L52+I52+F52+C52+U52+X52+AA52</f>
        <v>4</v>
      </c>
    </row>
    <row r="53" spans="1:30" s="19" customFormat="1" ht="12.75">
      <c r="A53" s="22" t="s">
        <v>53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4"/>
      <c r="AD53" s="4"/>
    </row>
    <row r="54" spans="1:30" s="22" customFormat="1" ht="12.75">
      <c r="A54" s="22" t="s">
        <v>55</v>
      </c>
      <c r="B54" s="20">
        <v>0</v>
      </c>
      <c r="C54" s="20">
        <v>0</v>
      </c>
      <c r="D54" s="20"/>
      <c r="E54" s="17">
        <v>0</v>
      </c>
      <c r="F54" s="17">
        <v>0</v>
      </c>
      <c r="G54" s="20"/>
      <c r="H54" s="17">
        <v>0</v>
      </c>
      <c r="I54" s="17">
        <v>0</v>
      </c>
      <c r="J54" s="20"/>
      <c r="K54" s="20">
        <v>0</v>
      </c>
      <c r="L54" s="20">
        <v>0</v>
      </c>
      <c r="M54" s="20"/>
      <c r="N54" s="23">
        <v>0</v>
      </c>
      <c r="O54" s="23">
        <v>0</v>
      </c>
      <c r="P54" s="20"/>
      <c r="Q54" s="20">
        <v>1</v>
      </c>
      <c r="R54" s="20">
        <v>1</v>
      </c>
      <c r="S54" s="20"/>
      <c r="T54" s="35">
        <v>0</v>
      </c>
      <c r="U54" s="35">
        <v>0</v>
      </c>
      <c r="V54" s="20"/>
      <c r="W54" s="20">
        <v>0</v>
      </c>
      <c r="X54" s="20">
        <v>0</v>
      </c>
      <c r="Y54" s="20"/>
      <c r="Z54" s="20">
        <v>0</v>
      </c>
      <c r="AA54" s="20">
        <v>0</v>
      </c>
      <c r="AB54" s="20"/>
      <c r="AC54" s="4">
        <f>+Q54+N54+K54+H54+E54+B54+T54+W54+Z54</f>
        <v>1</v>
      </c>
      <c r="AD54" s="4">
        <f>+R54+O54+L54+I54+F54+C54+U54+X54+AA54</f>
        <v>1</v>
      </c>
    </row>
    <row r="55" spans="1:30" s="22" customFormat="1" ht="12.75">
      <c r="A55" s="22" t="s">
        <v>54</v>
      </c>
      <c r="B55" s="20"/>
      <c r="C55" s="20"/>
      <c r="D55" s="20"/>
      <c r="E55" s="17"/>
      <c r="F55" s="17"/>
      <c r="G55" s="20"/>
      <c r="H55" s="17"/>
      <c r="I55" s="17"/>
      <c r="J55" s="20"/>
      <c r="K55" s="20"/>
      <c r="L55" s="20"/>
      <c r="M55" s="20"/>
      <c r="N55" s="23"/>
      <c r="O55" s="23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4"/>
      <c r="AD55" s="4"/>
    </row>
    <row r="56" spans="1:30" s="22" customFormat="1" ht="12.75">
      <c r="A56" s="22" t="s">
        <v>56</v>
      </c>
      <c r="B56" s="20">
        <v>0</v>
      </c>
      <c r="C56" s="20">
        <v>0</v>
      </c>
      <c r="D56" s="20"/>
      <c r="E56" s="17">
        <v>0</v>
      </c>
      <c r="F56" s="17">
        <v>0</v>
      </c>
      <c r="G56" s="20"/>
      <c r="H56" s="17">
        <v>0</v>
      </c>
      <c r="I56" s="17">
        <v>0</v>
      </c>
      <c r="J56" s="20"/>
      <c r="K56" s="20">
        <v>0</v>
      </c>
      <c r="L56" s="20">
        <v>0</v>
      </c>
      <c r="M56" s="20"/>
      <c r="N56" s="23">
        <v>0</v>
      </c>
      <c r="O56" s="23">
        <v>0</v>
      </c>
      <c r="P56" s="20"/>
      <c r="Q56" s="20">
        <v>0</v>
      </c>
      <c r="R56" s="20">
        <v>0</v>
      </c>
      <c r="S56" s="20"/>
      <c r="T56" s="35">
        <v>0</v>
      </c>
      <c r="U56" s="35">
        <v>0</v>
      </c>
      <c r="V56" s="20"/>
      <c r="W56" s="20">
        <v>0</v>
      </c>
      <c r="X56" s="20">
        <v>0</v>
      </c>
      <c r="Y56" s="20"/>
      <c r="Z56" s="20">
        <v>0</v>
      </c>
      <c r="AA56" s="20">
        <v>0</v>
      </c>
      <c r="AB56" s="20"/>
      <c r="AC56" s="4">
        <f>+Q56+N56+K56+H56+E56+B56+T56+W56+Z56</f>
        <v>0</v>
      </c>
      <c r="AD56" s="4">
        <f>+R56+O56+L56+I56+F56+C56+U56+X56+AA56</f>
        <v>0</v>
      </c>
    </row>
    <row r="57" spans="1:30" s="19" customFormat="1" ht="12.75">
      <c r="A57" s="2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8"/>
      <c r="AD57" s="18"/>
    </row>
    <row r="58" spans="1:256" s="25" customFormat="1" ht="12.75">
      <c r="A58" s="16" t="s">
        <v>14</v>
      </c>
      <c r="B58" s="25">
        <f>+SUM(B51:B56)</f>
        <v>0</v>
      </c>
      <c r="C58" s="25">
        <f>+SUM(C51:C56)</f>
        <v>0</v>
      </c>
      <c r="E58" s="25">
        <f>+SUM(E51:E56)</f>
        <v>1</v>
      </c>
      <c r="F58" s="25">
        <f>+SUM(F51:F56)</f>
        <v>2</v>
      </c>
      <c r="H58" s="25">
        <f>+SUM(H51:H56)</f>
        <v>0</v>
      </c>
      <c r="I58" s="25">
        <f>+SUM(I51:I56)</f>
        <v>0</v>
      </c>
      <c r="K58" s="25">
        <f>+SUM(K51:K56)</f>
        <v>0</v>
      </c>
      <c r="L58" s="25">
        <f>+SUM(L51:L56)</f>
        <v>0</v>
      </c>
      <c r="N58" s="25">
        <f>+SUM(N51:N56)</f>
        <v>2</v>
      </c>
      <c r="O58" s="25">
        <f>+SUM(O51:O56)</f>
        <v>0</v>
      </c>
      <c r="Q58" s="25">
        <f>+SUM(Q51:Q56)</f>
        <v>12</v>
      </c>
      <c r="R58" s="25">
        <f>+SUM(R51:R56)</f>
        <v>3</v>
      </c>
      <c r="T58" s="25">
        <f>+SUM(T51:T56)</f>
        <v>0</v>
      </c>
      <c r="U58" s="25">
        <f>+SUM(U51:U56)</f>
        <v>0</v>
      </c>
      <c r="W58" s="25">
        <f>+SUM(W51:W56)</f>
        <v>2</v>
      </c>
      <c r="X58" s="25">
        <f>+SUM(X51:X56)</f>
        <v>0</v>
      </c>
      <c r="Z58" s="25">
        <f>+SUM(Z51:Z56)</f>
        <v>0</v>
      </c>
      <c r="AA58" s="25">
        <f>+SUM(AA51:AA56)</f>
        <v>0</v>
      </c>
      <c r="AC58" s="4">
        <f>SUM(AC52:AC56)</f>
        <v>17</v>
      </c>
      <c r="AD58" s="4">
        <f>SUM(AD52:AD56)</f>
        <v>5</v>
      </c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s="25" customFormat="1" ht="12.75">
      <c r="A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s="25" customFormat="1" ht="12.75">
      <c r="A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30" s="19" customFormat="1" ht="12.75">
      <c r="A61" s="25" t="s">
        <v>33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7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6"/>
      <c r="AD61" s="26"/>
    </row>
    <row r="62" spans="1:30" s="19" customFormat="1" ht="12.75">
      <c r="A62" s="22" t="s">
        <v>57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17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6"/>
      <c r="AD62" s="26"/>
    </row>
    <row r="63" spans="1:30" s="19" customFormat="1" ht="12.75">
      <c r="A63" s="22" t="s">
        <v>39</v>
      </c>
      <c r="B63" s="22">
        <v>2</v>
      </c>
      <c r="C63" s="22">
        <v>9</v>
      </c>
      <c r="D63" s="22"/>
      <c r="E63" s="22">
        <v>0</v>
      </c>
      <c r="F63" s="22">
        <v>0</v>
      </c>
      <c r="G63" s="22"/>
      <c r="H63" s="17">
        <v>0</v>
      </c>
      <c r="I63" s="17">
        <v>0</v>
      </c>
      <c r="J63" s="20"/>
      <c r="K63" s="20">
        <v>0</v>
      </c>
      <c r="L63" s="20">
        <v>1</v>
      </c>
      <c r="M63" s="22"/>
      <c r="N63" s="17">
        <v>0</v>
      </c>
      <c r="O63" s="17">
        <v>0</v>
      </c>
      <c r="P63" s="17"/>
      <c r="Q63" s="17">
        <v>0</v>
      </c>
      <c r="R63" s="17">
        <v>0</v>
      </c>
      <c r="S63" s="22"/>
      <c r="T63" s="35">
        <v>0</v>
      </c>
      <c r="U63" s="35">
        <v>0</v>
      </c>
      <c r="V63" s="22"/>
      <c r="W63" s="35">
        <v>0</v>
      </c>
      <c r="X63" s="22">
        <v>0</v>
      </c>
      <c r="Y63" s="22"/>
      <c r="Z63" s="22">
        <v>0</v>
      </c>
      <c r="AA63" s="22">
        <v>0</v>
      </c>
      <c r="AB63" s="22"/>
      <c r="AC63" s="4">
        <f>+Q63+N63+K63+H63+E63+B63+T63+W63+Z63</f>
        <v>2</v>
      </c>
      <c r="AD63" s="4">
        <f>+R63+O63+L63+I63+F63+C63+U63+X63+AA63</f>
        <v>10</v>
      </c>
    </row>
    <row r="64" spans="1:30" s="22" customFormat="1" ht="12.75">
      <c r="A64" s="22" t="s">
        <v>37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1"/>
      <c r="AD64" s="21"/>
    </row>
    <row r="65" spans="1:30" s="22" customFormat="1" ht="12.75">
      <c r="A65" s="22" t="s">
        <v>39</v>
      </c>
      <c r="B65" s="20">
        <v>0</v>
      </c>
      <c r="C65" s="20">
        <v>0</v>
      </c>
      <c r="D65" s="20"/>
      <c r="E65" s="20">
        <v>1</v>
      </c>
      <c r="F65" s="20">
        <v>0</v>
      </c>
      <c r="G65" s="20"/>
      <c r="H65" s="17">
        <v>0</v>
      </c>
      <c r="I65" s="17">
        <v>0</v>
      </c>
      <c r="J65" s="20"/>
      <c r="K65" s="20">
        <v>1</v>
      </c>
      <c r="L65" s="20">
        <v>0</v>
      </c>
      <c r="M65" s="20"/>
      <c r="N65" s="20">
        <v>0</v>
      </c>
      <c r="O65" s="20">
        <v>0</v>
      </c>
      <c r="P65" s="20"/>
      <c r="Q65" s="20">
        <v>0</v>
      </c>
      <c r="R65" s="20">
        <v>0</v>
      </c>
      <c r="S65" s="20"/>
      <c r="T65" s="35">
        <v>0</v>
      </c>
      <c r="U65" s="35">
        <v>0</v>
      </c>
      <c r="V65" s="20"/>
      <c r="W65" s="20">
        <v>0</v>
      </c>
      <c r="X65" s="20">
        <v>0</v>
      </c>
      <c r="Y65" s="20"/>
      <c r="Z65" s="20">
        <v>0</v>
      </c>
      <c r="AA65" s="20">
        <v>0</v>
      </c>
      <c r="AB65" s="20"/>
      <c r="AC65" s="4">
        <f>+Q65+N65+K65+H65+E65+B65+T65+W65+Z65</f>
        <v>2</v>
      </c>
      <c r="AD65" s="4">
        <f>+R65+O65+L65+I65+F65+C65+U65+X65+AA65</f>
        <v>0</v>
      </c>
    </row>
    <row r="66" spans="1:30" s="22" customFormat="1" ht="12.75">
      <c r="A66" s="33" t="s">
        <v>59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s="22" customFormat="1" ht="12.75">
      <c r="A67" s="22" t="s">
        <v>39</v>
      </c>
      <c r="B67" s="17">
        <v>0</v>
      </c>
      <c r="C67" s="17">
        <v>0</v>
      </c>
      <c r="D67" s="17"/>
      <c r="E67" s="17">
        <v>0</v>
      </c>
      <c r="F67" s="17">
        <v>0</v>
      </c>
      <c r="G67" s="17"/>
      <c r="H67" s="17">
        <v>0</v>
      </c>
      <c r="I67" s="17">
        <v>0</v>
      </c>
      <c r="J67" s="20"/>
      <c r="K67" s="20">
        <v>0</v>
      </c>
      <c r="L67" s="20">
        <v>0</v>
      </c>
      <c r="M67" s="17"/>
      <c r="N67" s="17">
        <v>0</v>
      </c>
      <c r="O67" s="17">
        <v>0</v>
      </c>
      <c r="P67" s="17"/>
      <c r="Q67" s="17">
        <v>0</v>
      </c>
      <c r="R67" s="17">
        <v>0</v>
      </c>
      <c r="S67" s="17"/>
      <c r="T67" s="35">
        <v>0</v>
      </c>
      <c r="U67" s="35">
        <v>0</v>
      </c>
      <c r="V67" s="17"/>
      <c r="W67" s="17">
        <v>0</v>
      </c>
      <c r="X67" s="17">
        <v>0</v>
      </c>
      <c r="Y67" s="17"/>
      <c r="Z67" s="20">
        <v>0</v>
      </c>
      <c r="AA67" s="20">
        <v>0</v>
      </c>
      <c r="AB67" s="17"/>
      <c r="AC67" s="4">
        <f>+Q67+N67+K67+H67+E67+B67+T67+W67+Z67</f>
        <v>0</v>
      </c>
      <c r="AD67" s="4">
        <f>+R67+O67+L67+I67+F67+C67+U67+X67+AA67</f>
        <v>0</v>
      </c>
    </row>
    <row r="68" spans="1:30" s="22" customFormat="1" ht="12.75">
      <c r="A68" s="22" t="s">
        <v>41</v>
      </c>
      <c r="B68" s="17">
        <v>0</v>
      </c>
      <c r="C68" s="17">
        <v>0</v>
      </c>
      <c r="D68" s="17"/>
      <c r="E68" s="17">
        <v>0</v>
      </c>
      <c r="F68" s="17">
        <v>0</v>
      </c>
      <c r="G68" s="17"/>
      <c r="H68" s="17">
        <v>0</v>
      </c>
      <c r="I68" s="17">
        <v>0</v>
      </c>
      <c r="J68" s="20"/>
      <c r="K68" s="20">
        <v>0</v>
      </c>
      <c r="L68" s="20">
        <v>0</v>
      </c>
      <c r="M68" s="17"/>
      <c r="N68" s="17">
        <v>0</v>
      </c>
      <c r="O68" s="17">
        <v>0</v>
      </c>
      <c r="P68" s="17"/>
      <c r="Q68" s="17">
        <v>0</v>
      </c>
      <c r="R68" s="17">
        <v>0</v>
      </c>
      <c r="S68" s="17"/>
      <c r="T68" s="35">
        <v>0</v>
      </c>
      <c r="U68" s="35">
        <v>0</v>
      </c>
      <c r="V68" s="17"/>
      <c r="W68" s="17">
        <v>0</v>
      </c>
      <c r="X68" s="17">
        <v>0</v>
      </c>
      <c r="Y68" s="17"/>
      <c r="Z68" s="20">
        <v>0</v>
      </c>
      <c r="AA68" s="20">
        <v>0</v>
      </c>
      <c r="AB68" s="17"/>
      <c r="AC68" s="4">
        <f>+Q68+N68+K68+H68+E68+B68+T68+W68+Z68</f>
        <v>0</v>
      </c>
      <c r="AD68" s="4">
        <f>+R68+O68+L68+I68+F68+C68+U68+X68+AA68</f>
        <v>0</v>
      </c>
    </row>
    <row r="69" spans="1:30" s="22" customFormat="1" ht="12.75">
      <c r="A69" s="22" t="s">
        <v>58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35"/>
      <c r="U69" s="35"/>
      <c r="V69" s="20"/>
      <c r="W69" s="20"/>
      <c r="X69" s="20"/>
      <c r="Y69" s="20"/>
      <c r="Z69" s="20"/>
      <c r="AA69" s="20"/>
      <c r="AB69" s="20"/>
      <c r="AC69" s="21"/>
      <c r="AD69" s="21"/>
    </row>
    <row r="70" spans="1:30" s="19" customFormat="1" ht="12.75">
      <c r="A70" s="22" t="s">
        <v>39</v>
      </c>
      <c r="B70" s="17">
        <v>0</v>
      </c>
      <c r="C70" s="17">
        <v>0</v>
      </c>
      <c r="D70" s="17"/>
      <c r="E70" s="24">
        <v>0</v>
      </c>
      <c r="F70" s="24">
        <v>0</v>
      </c>
      <c r="G70" s="17"/>
      <c r="H70" s="17">
        <v>0</v>
      </c>
      <c r="I70" s="17">
        <v>0</v>
      </c>
      <c r="J70" s="20"/>
      <c r="K70" s="20">
        <v>0</v>
      </c>
      <c r="L70" s="20">
        <v>0</v>
      </c>
      <c r="M70" s="17"/>
      <c r="N70" s="24">
        <v>0</v>
      </c>
      <c r="O70" s="17">
        <v>0</v>
      </c>
      <c r="P70" s="17"/>
      <c r="Q70" s="24">
        <v>0</v>
      </c>
      <c r="R70" s="17">
        <v>0</v>
      </c>
      <c r="S70" s="17"/>
      <c r="T70" s="35">
        <v>0</v>
      </c>
      <c r="U70" s="35">
        <v>0</v>
      </c>
      <c r="V70" s="17"/>
      <c r="W70" s="24">
        <v>0</v>
      </c>
      <c r="X70" s="17">
        <v>0</v>
      </c>
      <c r="Y70" s="17"/>
      <c r="Z70" s="20">
        <v>0</v>
      </c>
      <c r="AA70" s="20">
        <v>0</v>
      </c>
      <c r="AB70" s="17"/>
      <c r="AC70" s="4">
        <f>+Q70+N70+K70+H70+E70+B70+T70+W70+Z70</f>
        <v>0</v>
      </c>
      <c r="AD70" s="4">
        <f>+R70+O70+L70+I70+F70+C70+U70+X70+AA70</f>
        <v>0</v>
      </c>
    </row>
    <row r="71" spans="1:30" s="19" customFormat="1" ht="12.75">
      <c r="A71" s="22" t="s">
        <v>60</v>
      </c>
      <c r="B71" s="17"/>
      <c r="C71" s="17"/>
      <c r="D71" s="17"/>
      <c r="E71" s="24"/>
      <c r="F71" s="24"/>
      <c r="G71" s="17"/>
      <c r="H71" s="17"/>
      <c r="I71" s="17"/>
      <c r="J71" s="17"/>
      <c r="K71" s="17"/>
      <c r="L71" s="24"/>
      <c r="M71" s="17"/>
      <c r="N71" s="24"/>
      <c r="O71" s="17"/>
      <c r="P71" s="17"/>
      <c r="Q71" s="24"/>
      <c r="R71" s="17"/>
      <c r="S71" s="17"/>
      <c r="T71" s="20"/>
      <c r="U71" s="20"/>
      <c r="V71" s="17"/>
      <c r="W71" s="24"/>
      <c r="X71" s="17"/>
      <c r="Y71" s="17"/>
      <c r="Z71" s="20"/>
      <c r="AA71" s="20"/>
      <c r="AB71" s="17"/>
      <c r="AC71" s="4"/>
      <c r="AD71" s="4"/>
    </row>
    <row r="72" spans="1:30" s="19" customFormat="1" ht="12.75">
      <c r="A72" s="22" t="s">
        <v>39</v>
      </c>
      <c r="B72" s="17">
        <v>0</v>
      </c>
      <c r="C72" s="17">
        <v>0</v>
      </c>
      <c r="D72" s="17"/>
      <c r="E72" s="24">
        <v>0</v>
      </c>
      <c r="F72" s="24">
        <v>1</v>
      </c>
      <c r="G72" s="17"/>
      <c r="H72" s="17">
        <v>0</v>
      </c>
      <c r="I72" s="17">
        <v>0</v>
      </c>
      <c r="J72" s="20"/>
      <c r="K72" s="20">
        <v>0</v>
      </c>
      <c r="L72" s="20">
        <v>0</v>
      </c>
      <c r="M72" s="17"/>
      <c r="N72" s="24">
        <v>1</v>
      </c>
      <c r="O72" s="17">
        <v>0</v>
      </c>
      <c r="P72" s="17"/>
      <c r="Q72" s="24">
        <v>3</v>
      </c>
      <c r="R72" s="17">
        <v>0</v>
      </c>
      <c r="S72" s="17"/>
      <c r="T72" s="35">
        <v>0</v>
      </c>
      <c r="U72" s="35">
        <v>0</v>
      </c>
      <c r="V72" s="17"/>
      <c r="W72" s="24">
        <v>0</v>
      </c>
      <c r="X72" s="17">
        <v>0</v>
      </c>
      <c r="Y72" s="17"/>
      <c r="Z72" s="20">
        <v>0</v>
      </c>
      <c r="AA72" s="20">
        <v>0</v>
      </c>
      <c r="AB72" s="17"/>
      <c r="AC72" s="4">
        <f>+Q72+N72+K72+H72+E72+B72+T72+W72+Z72</f>
        <v>4</v>
      </c>
      <c r="AD72" s="4">
        <f>+R72+O72+L72+I72+F72+C72+U72+X72+AA72</f>
        <v>1</v>
      </c>
    </row>
    <row r="73" spans="1:30" s="19" customFormat="1" ht="12.75">
      <c r="A73" s="19" t="s">
        <v>18</v>
      </c>
      <c r="Q73" s="21"/>
      <c r="R73" s="21"/>
      <c r="S73" s="22"/>
      <c r="T73" s="21"/>
      <c r="U73" s="21"/>
      <c r="V73" s="22"/>
      <c r="W73" s="21"/>
      <c r="X73" s="21"/>
      <c r="Y73" s="22"/>
      <c r="Z73" s="20"/>
      <c r="AA73" s="20"/>
      <c r="AB73" s="22"/>
      <c r="AC73" s="26"/>
      <c r="AD73" s="26"/>
    </row>
    <row r="74" spans="1:30" s="22" customFormat="1" ht="12.75">
      <c r="A74" s="22" t="s">
        <v>39</v>
      </c>
      <c r="B74" s="19">
        <v>2</v>
      </c>
      <c r="C74" s="23">
        <v>0</v>
      </c>
      <c r="D74" s="19"/>
      <c r="E74" s="20">
        <v>1</v>
      </c>
      <c r="F74" s="23">
        <v>0</v>
      </c>
      <c r="G74" s="19"/>
      <c r="H74" s="17">
        <v>0</v>
      </c>
      <c r="I74" s="17">
        <v>0</v>
      </c>
      <c r="J74" s="20"/>
      <c r="K74" s="20">
        <v>0</v>
      </c>
      <c r="L74" s="20">
        <v>0</v>
      </c>
      <c r="M74" s="19"/>
      <c r="N74" s="23">
        <v>0</v>
      </c>
      <c r="O74" s="20">
        <v>0</v>
      </c>
      <c r="P74" s="19"/>
      <c r="Q74" s="23">
        <v>2</v>
      </c>
      <c r="R74" s="23">
        <v>2</v>
      </c>
      <c r="S74" s="19"/>
      <c r="T74" s="35">
        <v>0</v>
      </c>
      <c r="U74" s="35">
        <v>0</v>
      </c>
      <c r="V74" s="19"/>
      <c r="W74" s="23">
        <v>0</v>
      </c>
      <c r="X74" s="23">
        <v>0</v>
      </c>
      <c r="Y74" s="19"/>
      <c r="Z74" s="20">
        <v>0</v>
      </c>
      <c r="AA74" s="20">
        <v>0</v>
      </c>
      <c r="AB74" s="19"/>
      <c r="AC74" s="4">
        <f>+Q74+N74+K74+H74+E74+B74+T74+W74+Z74</f>
        <v>5</v>
      </c>
      <c r="AD74" s="4">
        <f>+R74+O74+L74+I74+F74+C74+U74+X74+AA74</f>
        <v>2</v>
      </c>
    </row>
    <row r="75" spans="3:30" s="19" customFormat="1" ht="12.75">
      <c r="C75" s="23"/>
      <c r="E75" s="20"/>
      <c r="F75" s="23"/>
      <c r="H75" s="20"/>
      <c r="I75" s="20"/>
      <c r="K75" s="20"/>
      <c r="L75" s="20"/>
      <c r="N75" s="23"/>
      <c r="O75" s="20"/>
      <c r="Q75" s="20"/>
      <c r="R75" s="27"/>
      <c r="S75" s="22"/>
      <c r="T75" s="20"/>
      <c r="U75" s="27"/>
      <c r="V75" s="22"/>
      <c r="W75" s="20"/>
      <c r="X75" s="27"/>
      <c r="Y75" s="22"/>
      <c r="Z75" s="20"/>
      <c r="AA75" s="27"/>
      <c r="AB75" s="22"/>
      <c r="AC75" s="26"/>
      <c r="AD75" s="28"/>
    </row>
    <row r="76" spans="1:256" s="25" customFormat="1" ht="12.75">
      <c r="A76" s="16" t="s">
        <v>14</v>
      </c>
      <c r="B76" s="25">
        <f>SUM(B63:B74)</f>
        <v>4</v>
      </c>
      <c r="C76" s="25">
        <f>SUM(C63:C74)</f>
        <v>9</v>
      </c>
      <c r="E76" s="25">
        <f>SUM(E63:E74)</f>
        <v>2</v>
      </c>
      <c r="F76" s="25">
        <f>SUM(F63:F74)</f>
        <v>1</v>
      </c>
      <c r="H76" s="25">
        <f>SUM(H63:H74)</f>
        <v>0</v>
      </c>
      <c r="I76" s="25">
        <f>SUM(I63:I74)</f>
        <v>0</v>
      </c>
      <c r="K76" s="25">
        <f>SUM(K63:K74)</f>
        <v>1</v>
      </c>
      <c r="L76" s="25">
        <f>SUM(L63:L74)</f>
        <v>1</v>
      </c>
      <c r="N76" s="25">
        <f>SUM(N63:N74)</f>
        <v>1</v>
      </c>
      <c r="O76" s="25">
        <f>SUM(O63:O74)</f>
        <v>0</v>
      </c>
      <c r="Q76" s="25">
        <f>SUM(Q63:Q74)</f>
        <v>5</v>
      </c>
      <c r="R76" s="25">
        <f>SUM(R63:R74)</f>
        <v>2</v>
      </c>
      <c r="T76" s="25">
        <f>SUM(T63:T74)</f>
        <v>0</v>
      </c>
      <c r="U76" s="25">
        <f>SUM(U63:U74)</f>
        <v>0</v>
      </c>
      <c r="W76" s="25">
        <f>SUM(W63:W74)</f>
        <v>0</v>
      </c>
      <c r="X76" s="25">
        <f>SUM(X63:X74)</f>
        <v>0</v>
      </c>
      <c r="Z76" s="25">
        <f>SUM(Z63:Z74)</f>
        <v>0</v>
      </c>
      <c r="AA76" s="25">
        <f>SUM(AA63:AA74)</f>
        <v>0</v>
      </c>
      <c r="AC76" s="25">
        <f>SUM(AC63:AC74)</f>
        <v>13</v>
      </c>
      <c r="AD76" s="25">
        <f>SUM(AD63:AD74)</f>
        <v>13</v>
      </c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14" customFormat="1" ht="12.75">
      <c r="A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:256" s="14" customFormat="1" ht="12.75">
      <c r="A78" s="9"/>
      <c r="Q78" s="12" t="s">
        <v>6</v>
      </c>
      <c r="R78" s="13" t="s">
        <v>6</v>
      </c>
      <c r="T78" s="12" t="s">
        <v>6</v>
      </c>
      <c r="U78" s="13" t="s">
        <v>6</v>
      </c>
      <c r="W78" s="12" t="s">
        <v>6</v>
      </c>
      <c r="X78" s="13" t="s">
        <v>6</v>
      </c>
      <c r="Z78" s="12" t="s">
        <v>6</v>
      </c>
      <c r="AA78" s="13" t="s">
        <v>6</v>
      </c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1:30" s="19" customFormat="1" ht="12.75">
      <c r="A79" s="16" t="s">
        <v>2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8"/>
      <c r="AD79" s="18"/>
    </row>
    <row r="80" spans="1:30" s="19" customFormat="1" ht="12.75">
      <c r="A80" s="33" t="s">
        <v>70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8"/>
      <c r="AD80" s="18"/>
    </row>
    <row r="81" spans="1:30" s="19" customFormat="1" ht="12.75">
      <c r="A81" s="22" t="s">
        <v>39</v>
      </c>
      <c r="B81" s="17">
        <v>0</v>
      </c>
      <c r="C81" s="17">
        <v>0</v>
      </c>
      <c r="D81" s="17"/>
      <c r="E81" s="17">
        <v>0</v>
      </c>
      <c r="F81" s="17">
        <v>0</v>
      </c>
      <c r="G81" s="17"/>
      <c r="H81" s="17">
        <v>0</v>
      </c>
      <c r="I81" s="17">
        <v>0</v>
      </c>
      <c r="J81" s="20"/>
      <c r="K81" s="20">
        <v>0</v>
      </c>
      <c r="L81" s="20">
        <v>0</v>
      </c>
      <c r="M81" s="17"/>
      <c r="N81" s="17">
        <v>0</v>
      </c>
      <c r="O81" s="17">
        <v>1</v>
      </c>
      <c r="P81" s="17"/>
      <c r="Q81" s="17">
        <v>2</v>
      </c>
      <c r="R81" s="17">
        <v>8</v>
      </c>
      <c r="S81" s="17"/>
      <c r="T81" s="35">
        <v>0</v>
      </c>
      <c r="U81" s="35">
        <v>0</v>
      </c>
      <c r="V81" s="17"/>
      <c r="W81" s="17">
        <v>0</v>
      </c>
      <c r="X81" s="17">
        <v>0</v>
      </c>
      <c r="Y81" s="17"/>
      <c r="Z81" s="20">
        <v>0</v>
      </c>
      <c r="AA81" s="20">
        <v>0</v>
      </c>
      <c r="AB81" s="17"/>
      <c r="AC81" s="4">
        <f>+Q81+N81+K81+H81+E81+B81+T81+W81+Z81</f>
        <v>2</v>
      </c>
      <c r="AD81" s="4">
        <f>+R81+O81+L81+I81+F81+C81+U81+X81+AA81</f>
        <v>9</v>
      </c>
    </row>
    <row r="82" spans="1:30" s="19" customFormat="1" ht="12.75">
      <c r="A82" s="22" t="s">
        <v>75</v>
      </c>
      <c r="B82" s="17"/>
      <c r="C82" s="17"/>
      <c r="D82" s="17"/>
      <c r="E82" s="17"/>
      <c r="F82" s="17"/>
      <c r="G82" s="17"/>
      <c r="H82" s="17"/>
      <c r="I82" s="17"/>
      <c r="J82" s="20"/>
      <c r="K82" s="20"/>
      <c r="L82" s="20"/>
      <c r="M82" s="17"/>
      <c r="N82" s="17"/>
      <c r="O82" s="17"/>
      <c r="P82" s="17"/>
      <c r="Q82" s="17"/>
      <c r="R82" s="17"/>
      <c r="S82" s="17"/>
      <c r="T82" s="20"/>
      <c r="U82" s="20"/>
      <c r="V82" s="17"/>
      <c r="W82" s="17"/>
      <c r="X82" s="17"/>
      <c r="Y82" s="17"/>
      <c r="Z82" s="20"/>
      <c r="AA82" s="20"/>
      <c r="AB82" s="17"/>
      <c r="AC82" s="4"/>
      <c r="AD82" s="4"/>
    </row>
    <row r="83" spans="1:30" s="19" customFormat="1" ht="12.75">
      <c r="A83" s="22" t="s">
        <v>39</v>
      </c>
      <c r="B83" s="17">
        <v>0</v>
      </c>
      <c r="C83" s="17">
        <v>0</v>
      </c>
      <c r="D83" s="17"/>
      <c r="E83" s="17">
        <v>0</v>
      </c>
      <c r="F83" s="17">
        <v>0</v>
      </c>
      <c r="G83" s="17"/>
      <c r="H83" s="17">
        <v>0</v>
      </c>
      <c r="I83" s="17">
        <v>0</v>
      </c>
      <c r="J83" s="20"/>
      <c r="K83" s="20">
        <v>0</v>
      </c>
      <c r="L83" s="20">
        <v>0</v>
      </c>
      <c r="M83" s="17"/>
      <c r="N83" s="17">
        <v>0</v>
      </c>
      <c r="O83" s="17">
        <v>0</v>
      </c>
      <c r="P83" s="17"/>
      <c r="Q83" s="17">
        <v>0</v>
      </c>
      <c r="R83" s="17">
        <v>1</v>
      </c>
      <c r="S83" s="17"/>
      <c r="T83" s="35">
        <v>0</v>
      </c>
      <c r="U83" s="35">
        <v>0</v>
      </c>
      <c r="V83" s="17"/>
      <c r="W83" s="17">
        <v>0</v>
      </c>
      <c r="X83" s="17">
        <v>0</v>
      </c>
      <c r="Y83" s="17"/>
      <c r="Z83" s="20">
        <v>0</v>
      </c>
      <c r="AA83" s="20">
        <v>0</v>
      </c>
      <c r="AB83" s="17"/>
      <c r="AC83" s="4">
        <f>+Q83+N83+K83+H83+E83+B83+T83+W83+Z83</f>
        <v>0</v>
      </c>
      <c r="AD83" s="4">
        <f>+R83+O83+L83+I83+F83+C83+U83+X83+AA83</f>
        <v>1</v>
      </c>
    </row>
    <row r="84" spans="1:30" s="19" customFormat="1" ht="12.75">
      <c r="A84" s="33" t="s">
        <v>61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20"/>
      <c r="U84" s="20"/>
      <c r="V84" s="17"/>
      <c r="W84" s="17"/>
      <c r="X84" s="17"/>
      <c r="Y84" s="17"/>
      <c r="Z84" s="20"/>
      <c r="AA84" s="20"/>
      <c r="AB84" s="17"/>
      <c r="AC84" s="4"/>
      <c r="AD84" s="4"/>
    </row>
    <row r="85" spans="1:30" s="19" customFormat="1" ht="12.75">
      <c r="A85" s="22" t="s">
        <v>39</v>
      </c>
      <c r="B85" s="17">
        <v>0</v>
      </c>
      <c r="C85" s="17">
        <v>0</v>
      </c>
      <c r="D85" s="17"/>
      <c r="E85" s="17">
        <v>0</v>
      </c>
      <c r="F85" s="17">
        <v>0</v>
      </c>
      <c r="G85" s="17"/>
      <c r="H85" s="17">
        <v>0</v>
      </c>
      <c r="I85" s="17">
        <v>0</v>
      </c>
      <c r="J85" s="20"/>
      <c r="K85" s="20">
        <v>0</v>
      </c>
      <c r="L85" s="20">
        <v>0</v>
      </c>
      <c r="M85" s="17"/>
      <c r="N85" s="17">
        <v>0</v>
      </c>
      <c r="O85" s="17">
        <v>0</v>
      </c>
      <c r="P85" s="17"/>
      <c r="Q85" s="17">
        <v>0</v>
      </c>
      <c r="R85" s="17">
        <v>0</v>
      </c>
      <c r="S85" s="17"/>
      <c r="T85" s="35">
        <v>0</v>
      </c>
      <c r="U85" s="35">
        <v>0</v>
      </c>
      <c r="V85" s="17"/>
      <c r="W85" s="17">
        <v>0</v>
      </c>
      <c r="X85" s="17">
        <v>0</v>
      </c>
      <c r="Y85" s="17"/>
      <c r="Z85" s="20">
        <v>0</v>
      </c>
      <c r="AA85" s="20">
        <v>0</v>
      </c>
      <c r="AB85" s="17"/>
      <c r="AC85" s="4">
        <f>+Q85+N85+K85+H85+E85+B85+T85+W85+Z85</f>
        <v>0</v>
      </c>
      <c r="AD85" s="4">
        <f>+R85+O85+L85+I85+F85+C85+U85+X85+AA85</f>
        <v>0</v>
      </c>
    </row>
    <row r="86" spans="1:30" s="19" customFormat="1" ht="12.75">
      <c r="A86" s="22" t="s">
        <v>3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8"/>
      <c r="AD86" s="18"/>
    </row>
    <row r="87" spans="1:30" s="22" customFormat="1" ht="12.75">
      <c r="A87" s="22" t="s">
        <v>55</v>
      </c>
      <c r="B87" s="20">
        <v>0</v>
      </c>
      <c r="C87" s="20">
        <v>0</v>
      </c>
      <c r="D87" s="20"/>
      <c r="E87" s="17">
        <v>0</v>
      </c>
      <c r="F87" s="17">
        <v>6</v>
      </c>
      <c r="G87" s="20"/>
      <c r="H87" s="17">
        <v>0</v>
      </c>
      <c r="I87" s="17">
        <v>0</v>
      </c>
      <c r="J87" s="20"/>
      <c r="K87" s="20">
        <v>0</v>
      </c>
      <c r="L87" s="20">
        <v>0</v>
      </c>
      <c r="M87" s="20"/>
      <c r="N87" s="20">
        <v>0</v>
      </c>
      <c r="O87" s="20">
        <v>0</v>
      </c>
      <c r="P87" s="20"/>
      <c r="Q87" s="23">
        <v>0</v>
      </c>
      <c r="R87" s="23">
        <v>9</v>
      </c>
      <c r="S87" s="20"/>
      <c r="T87" s="35">
        <v>0</v>
      </c>
      <c r="U87" s="35">
        <v>0</v>
      </c>
      <c r="V87" s="20"/>
      <c r="W87" s="23">
        <v>0</v>
      </c>
      <c r="X87" s="23">
        <v>0</v>
      </c>
      <c r="Y87" s="20"/>
      <c r="Z87" s="20">
        <v>0</v>
      </c>
      <c r="AA87" s="20">
        <v>0</v>
      </c>
      <c r="AB87" s="20"/>
      <c r="AC87" s="4">
        <f>+Q87+N87+K87+H87+E87+B87+T87+W87+Z87</f>
        <v>0</v>
      </c>
      <c r="AD87" s="4">
        <f>+R87+O87+L87+I87+F87+C87+U87+X87+AA87</f>
        <v>15</v>
      </c>
    </row>
    <row r="88" spans="1:30" s="19" customFormat="1" ht="12.75">
      <c r="A88" s="22" t="s">
        <v>19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8"/>
      <c r="AD88" s="18"/>
    </row>
    <row r="89" spans="1:30" s="22" customFormat="1" ht="12.75">
      <c r="A89" s="22" t="s">
        <v>55</v>
      </c>
      <c r="B89" s="20">
        <v>0</v>
      </c>
      <c r="C89" s="23">
        <v>0</v>
      </c>
      <c r="D89" s="20"/>
      <c r="E89" s="17">
        <v>0</v>
      </c>
      <c r="F89" s="17">
        <v>2</v>
      </c>
      <c r="G89" s="20"/>
      <c r="H89" s="17">
        <v>0</v>
      </c>
      <c r="I89" s="17">
        <v>0</v>
      </c>
      <c r="J89" s="20"/>
      <c r="K89" s="20">
        <v>0</v>
      </c>
      <c r="L89" s="23">
        <v>0</v>
      </c>
      <c r="M89" s="20"/>
      <c r="N89" s="20">
        <v>0</v>
      </c>
      <c r="O89" s="20">
        <v>0</v>
      </c>
      <c r="P89" s="20"/>
      <c r="Q89" s="23">
        <v>0</v>
      </c>
      <c r="R89" s="20">
        <v>0</v>
      </c>
      <c r="S89" s="20"/>
      <c r="T89" s="35">
        <v>0</v>
      </c>
      <c r="U89" s="35">
        <v>0</v>
      </c>
      <c r="V89" s="20"/>
      <c r="W89" s="23">
        <v>0</v>
      </c>
      <c r="X89" s="20">
        <v>0</v>
      </c>
      <c r="Y89" s="20"/>
      <c r="Z89" s="20">
        <v>0</v>
      </c>
      <c r="AA89" s="20">
        <v>0</v>
      </c>
      <c r="AB89" s="20"/>
      <c r="AC89" s="4">
        <f>+Q89+N89+K89+H89+E89+B89+T89+W89+Z89</f>
        <v>0</v>
      </c>
      <c r="AD89" s="4">
        <f>+R89+O89+L89+I89+F89+C89+U89+X89+AA89</f>
        <v>2</v>
      </c>
    </row>
    <row r="90" spans="1:30" s="19" customFormat="1" ht="12.75">
      <c r="A90" s="22" t="s">
        <v>22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8"/>
      <c r="AD90" s="18"/>
    </row>
    <row r="91" spans="1:30" s="19" customFormat="1" ht="12" customHeight="1">
      <c r="A91" s="22" t="s">
        <v>39</v>
      </c>
      <c r="B91" s="17">
        <v>0</v>
      </c>
      <c r="C91" s="24">
        <v>0</v>
      </c>
      <c r="D91" s="17"/>
      <c r="E91" s="17">
        <v>0</v>
      </c>
      <c r="F91" s="17">
        <v>0</v>
      </c>
      <c r="G91" s="17"/>
      <c r="H91" s="17">
        <v>0</v>
      </c>
      <c r="I91" s="17">
        <v>0</v>
      </c>
      <c r="J91" s="17"/>
      <c r="K91" s="17">
        <v>0</v>
      </c>
      <c r="L91" s="17">
        <v>0</v>
      </c>
      <c r="M91" s="17"/>
      <c r="N91" s="17">
        <v>0</v>
      </c>
      <c r="O91" s="17">
        <v>0</v>
      </c>
      <c r="P91" s="17"/>
      <c r="Q91" s="17">
        <v>0</v>
      </c>
      <c r="R91" s="17">
        <v>3</v>
      </c>
      <c r="S91" s="17"/>
      <c r="T91" s="35">
        <v>0</v>
      </c>
      <c r="U91" s="35">
        <v>0</v>
      </c>
      <c r="V91" s="17"/>
      <c r="W91" s="17">
        <v>0</v>
      </c>
      <c r="X91" s="17">
        <v>0</v>
      </c>
      <c r="Y91" s="17"/>
      <c r="Z91" s="20">
        <v>0</v>
      </c>
      <c r="AA91" s="20">
        <v>0</v>
      </c>
      <c r="AB91" s="17"/>
      <c r="AC91" s="4">
        <f>+Q91+N91+K91+H91+E91+B91+T91+W91+Z91</f>
        <v>0</v>
      </c>
      <c r="AD91" s="4">
        <f>+R91+O91+L91+I91+F91+C91+U91+X91+AA91</f>
        <v>3</v>
      </c>
    </row>
    <row r="92" spans="1:30" s="22" customFormat="1" ht="12.75">
      <c r="A92" s="22" t="s">
        <v>62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1"/>
      <c r="AD92" s="21"/>
    </row>
    <row r="93" spans="1:30" s="19" customFormat="1" ht="12.75">
      <c r="A93" s="22" t="s">
        <v>39</v>
      </c>
      <c r="B93" s="17">
        <v>0</v>
      </c>
      <c r="C93" s="17">
        <v>1</v>
      </c>
      <c r="D93" s="17"/>
      <c r="E93" s="17">
        <v>0</v>
      </c>
      <c r="F93" s="17">
        <v>2</v>
      </c>
      <c r="G93" s="17"/>
      <c r="H93" s="17">
        <v>0</v>
      </c>
      <c r="I93" s="17">
        <v>0</v>
      </c>
      <c r="J93" s="17"/>
      <c r="K93" s="17">
        <v>0</v>
      </c>
      <c r="L93" s="17">
        <v>0</v>
      </c>
      <c r="M93" s="17"/>
      <c r="N93" s="17">
        <v>0</v>
      </c>
      <c r="O93" s="17">
        <v>1</v>
      </c>
      <c r="P93" s="17"/>
      <c r="Q93" s="24">
        <v>0</v>
      </c>
      <c r="R93" s="17">
        <v>13</v>
      </c>
      <c r="S93" s="17"/>
      <c r="T93" s="35">
        <v>0</v>
      </c>
      <c r="U93" s="35">
        <v>0</v>
      </c>
      <c r="V93" s="17"/>
      <c r="W93" s="24">
        <v>0</v>
      </c>
      <c r="X93" s="17">
        <v>2</v>
      </c>
      <c r="Y93" s="17"/>
      <c r="Z93" s="20">
        <v>0</v>
      </c>
      <c r="AA93" s="20">
        <v>0</v>
      </c>
      <c r="AB93" s="17"/>
      <c r="AC93" s="4">
        <f>+Q93+N93+K93+H93+E93+B93+T93+W93+Z93</f>
        <v>0</v>
      </c>
      <c r="AD93" s="4">
        <f>+R93+O93+L93+I93+F93+C93+U93+X93+AA93</f>
        <v>19</v>
      </c>
    </row>
    <row r="94" spans="1:30" s="22" customFormat="1" ht="12.75">
      <c r="A94" s="22" t="s">
        <v>4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1"/>
      <c r="AD94" s="21"/>
    </row>
    <row r="95" spans="1:30" s="19" customFormat="1" ht="12.75">
      <c r="A95" s="22" t="s">
        <v>55</v>
      </c>
      <c r="B95" s="17">
        <v>0</v>
      </c>
      <c r="C95" s="17">
        <v>0</v>
      </c>
      <c r="D95" s="17"/>
      <c r="E95" s="24">
        <v>0</v>
      </c>
      <c r="F95" s="24">
        <v>2</v>
      </c>
      <c r="G95" s="17"/>
      <c r="H95" s="17">
        <v>0</v>
      </c>
      <c r="I95" s="17">
        <v>0</v>
      </c>
      <c r="J95" s="17"/>
      <c r="K95" s="17">
        <v>0</v>
      </c>
      <c r="L95" s="17">
        <v>0</v>
      </c>
      <c r="M95" s="17"/>
      <c r="N95" s="17">
        <v>0</v>
      </c>
      <c r="O95" s="17">
        <v>0</v>
      </c>
      <c r="P95" s="17"/>
      <c r="Q95" s="24">
        <v>2</v>
      </c>
      <c r="R95" s="24">
        <v>7</v>
      </c>
      <c r="S95" s="17"/>
      <c r="T95" s="35">
        <v>0</v>
      </c>
      <c r="U95" s="35">
        <v>0</v>
      </c>
      <c r="V95" s="17"/>
      <c r="W95" s="24">
        <v>0</v>
      </c>
      <c r="X95" s="24">
        <v>0</v>
      </c>
      <c r="Y95" s="17"/>
      <c r="Z95" s="20">
        <v>0</v>
      </c>
      <c r="AA95" s="20">
        <v>0</v>
      </c>
      <c r="AB95" s="17"/>
      <c r="AC95" s="4">
        <f>+Q95+N95+K95+H95+E95+B95+T95+W95+Z95</f>
        <v>2</v>
      </c>
      <c r="AD95" s="4">
        <f>+R95+O95+L95+I95+F95+C95+U95+X95+AA95</f>
        <v>9</v>
      </c>
    </row>
    <row r="96" spans="1:30" s="22" customFormat="1" ht="12.75">
      <c r="A96" s="22" t="s">
        <v>63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4"/>
      <c r="AD96" s="4"/>
    </row>
    <row r="97" spans="1:30" s="19" customFormat="1" ht="12.75">
      <c r="A97" s="22" t="s">
        <v>39</v>
      </c>
      <c r="B97" s="17">
        <v>0</v>
      </c>
      <c r="C97" s="17">
        <v>1</v>
      </c>
      <c r="D97" s="17"/>
      <c r="E97" s="17">
        <v>0</v>
      </c>
      <c r="F97" s="17">
        <v>3</v>
      </c>
      <c r="G97" s="17"/>
      <c r="H97" s="17">
        <v>0</v>
      </c>
      <c r="I97" s="17">
        <v>0</v>
      </c>
      <c r="J97" s="17"/>
      <c r="K97" s="17">
        <v>0</v>
      </c>
      <c r="L97" s="17">
        <v>2</v>
      </c>
      <c r="M97" s="17"/>
      <c r="N97" s="17">
        <v>0</v>
      </c>
      <c r="O97" s="17">
        <v>0</v>
      </c>
      <c r="P97" s="17"/>
      <c r="Q97" s="24">
        <v>5</v>
      </c>
      <c r="R97" s="24">
        <v>44</v>
      </c>
      <c r="S97" s="17"/>
      <c r="T97" s="35">
        <v>0</v>
      </c>
      <c r="U97" s="35">
        <v>0</v>
      </c>
      <c r="V97" s="17"/>
      <c r="W97" s="24">
        <v>0</v>
      </c>
      <c r="X97" s="24">
        <v>0</v>
      </c>
      <c r="Y97" s="17"/>
      <c r="Z97" s="20">
        <v>0</v>
      </c>
      <c r="AA97" s="20">
        <v>0</v>
      </c>
      <c r="AB97" s="17"/>
      <c r="AC97" s="4">
        <f>+Q97+N97+K97+H97+E97+B97+T97+W97+Z97</f>
        <v>5</v>
      </c>
      <c r="AD97" s="4">
        <f>+R97+O97+L97+I97+F97+C97+U97+X97+AA97</f>
        <v>50</v>
      </c>
    </row>
    <row r="98" spans="1:30" s="19" customFormat="1" ht="12.75">
      <c r="A98" s="22" t="s">
        <v>65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24"/>
      <c r="R98" s="24"/>
      <c r="S98" s="17"/>
      <c r="T98" s="20"/>
      <c r="U98" s="20"/>
      <c r="V98" s="17"/>
      <c r="W98" s="24"/>
      <c r="X98" s="24"/>
      <c r="Y98" s="17"/>
      <c r="Z98" s="20"/>
      <c r="AA98" s="20"/>
      <c r="AB98" s="17"/>
      <c r="AC98" s="4"/>
      <c r="AD98" s="4"/>
    </row>
    <row r="99" spans="1:30" s="19" customFormat="1" ht="12.75">
      <c r="A99" s="22" t="s">
        <v>39</v>
      </c>
      <c r="B99" s="17">
        <v>0</v>
      </c>
      <c r="C99" s="17">
        <v>0</v>
      </c>
      <c r="D99" s="17"/>
      <c r="E99" s="17">
        <v>0</v>
      </c>
      <c r="F99" s="17">
        <v>0</v>
      </c>
      <c r="G99" s="17"/>
      <c r="H99" s="17">
        <v>0</v>
      </c>
      <c r="I99" s="17">
        <v>0</v>
      </c>
      <c r="J99" s="17"/>
      <c r="K99" s="17">
        <v>0</v>
      </c>
      <c r="L99" s="17">
        <v>0</v>
      </c>
      <c r="M99" s="17"/>
      <c r="N99" s="17">
        <v>0</v>
      </c>
      <c r="O99" s="17">
        <v>0</v>
      </c>
      <c r="P99" s="17"/>
      <c r="Q99" s="24">
        <v>0</v>
      </c>
      <c r="R99" s="24">
        <v>4</v>
      </c>
      <c r="S99" s="17"/>
      <c r="T99" s="35">
        <v>0</v>
      </c>
      <c r="U99" s="35">
        <v>0</v>
      </c>
      <c r="V99" s="17"/>
      <c r="W99" s="24">
        <v>0</v>
      </c>
      <c r="X99" s="24">
        <v>0</v>
      </c>
      <c r="Y99" s="17"/>
      <c r="Z99" s="20">
        <v>0</v>
      </c>
      <c r="AA99" s="20">
        <v>0</v>
      </c>
      <c r="AB99" s="17"/>
      <c r="AC99" s="4">
        <f>+Q99+N99+K99+H99+E99+B99+T99+W99+Z99</f>
        <v>0</v>
      </c>
      <c r="AD99" s="4">
        <f>+R99+O99+L99+I99+F99+C99+U99+X99+AA99</f>
        <v>4</v>
      </c>
    </row>
    <row r="100" spans="1:30" s="19" customFormat="1" ht="12.75">
      <c r="A100" s="22" t="s">
        <v>64</v>
      </c>
      <c r="B100" s="17"/>
      <c r="C100" s="17"/>
      <c r="D100" s="17"/>
      <c r="E100" s="24"/>
      <c r="F100" s="24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24"/>
      <c r="R100" s="24"/>
      <c r="S100" s="17"/>
      <c r="T100" s="24"/>
      <c r="U100" s="24"/>
      <c r="V100" s="17"/>
      <c r="W100" s="24"/>
      <c r="X100" s="24"/>
      <c r="Y100" s="17"/>
      <c r="Z100" s="24"/>
      <c r="AA100" s="24"/>
      <c r="AB100" s="17"/>
      <c r="AC100" s="4"/>
      <c r="AD100" s="4"/>
    </row>
    <row r="101" spans="1:30" s="19" customFormat="1" ht="12.75">
      <c r="A101" s="22" t="s">
        <v>39</v>
      </c>
      <c r="B101" s="17">
        <v>0</v>
      </c>
      <c r="C101" s="17">
        <v>7</v>
      </c>
      <c r="D101" s="17"/>
      <c r="E101" s="17">
        <v>6</v>
      </c>
      <c r="F101" s="17">
        <v>39</v>
      </c>
      <c r="G101" s="17"/>
      <c r="H101" s="17">
        <v>0</v>
      </c>
      <c r="I101" s="17">
        <v>0</v>
      </c>
      <c r="J101" s="17"/>
      <c r="K101" s="17">
        <v>3</v>
      </c>
      <c r="L101" s="17">
        <v>7</v>
      </c>
      <c r="M101" s="17"/>
      <c r="N101" s="17">
        <v>3</v>
      </c>
      <c r="O101" s="17">
        <v>12</v>
      </c>
      <c r="P101" s="17"/>
      <c r="Q101" s="24">
        <v>38</v>
      </c>
      <c r="R101" s="24">
        <v>132</v>
      </c>
      <c r="S101" s="17"/>
      <c r="T101" s="35">
        <v>0</v>
      </c>
      <c r="U101" s="35">
        <v>0</v>
      </c>
      <c r="V101" s="17"/>
      <c r="W101" s="24">
        <v>1</v>
      </c>
      <c r="X101" s="24">
        <v>4</v>
      </c>
      <c r="Y101" s="17"/>
      <c r="Z101" s="20">
        <v>0</v>
      </c>
      <c r="AA101" s="20">
        <v>5</v>
      </c>
      <c r="AB101" s="17"/>
      <c r="AC101" s="4">
        <f>+Q101+N101+K101+H101+E101+B101+T101+W101+Z101</f>
        <v>51</v>
      </c>
      <c r="AD101" s="4">
        <f>+R101+O101+L101+I101+F101+C101+U101+X101+AA101</f>
        <v>206</v>
      </c>
    </row>
    <row r="102" spans="1:30" s="12" customFormat="1" ht="12.75">
      <c r="A102" s="30"/>
      <c r="B102" s="31"/>
      <c r="C102" s="30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  <c r="AD102" s="32"/>
    </row>
    <row r="103" spans="1:256" s="25" customFormat="1" ht="12.75">
      <c r="A103" s="16" t="s">
        <v>15</v>
      </c>
      <c r="B103" s="25">
        <f>SUM(B81:B101)</f>
        <v>0</v>
      </c>
      <c r="C103" s="25">
        <f>SUM(C81:C101)</f>
        <v>9</v>
      </c>
      <c r="E103" s="25">
        <f>SUM(E81:E101)</f>
        <v>6</v>
      </c>
      <c r="F103" s="25">
        <f>SUM(F81:F101)</f>
        <v>54</v>
      </c>
      <c r="H103" s="25">
        <f>SUM(H81:H101)</f>
        <v>0</v>
      </c>
      <c r="I103" s="25">
        <f>SUM(I81:I101)</f>
        <v>0</v>
      </c>
      <c r="K103" s="25">
        <f>SUM(K81:K101)</f>
        <v>3</v>
      </c>
      <c r="L103" s="25">
        <f>SUM(L81:L101)</f>
        <v>9</v>
      </c>
      <c r="N103" s="25">
        <f>SUM(N81:N101)</f>
        <v>3</v>
      </c>
      <c r="O103" s="25">
        <f>SUM(O81:O101)</f>
        <v>14</v>
      </c>
      <c r="Q103" s="25">
        <f>SUM(Q81:Q101)</f>
        <v>47</v>
      </c>
      <c r="R103" s="25">
        <f>SUM(R81:R101)</f>
        <v>221</v>
      </c>
      <c r="T103" s="25">
        <f>SUM(T81:T101)</f>
        <v>0</v>
      </c>
      <c r="U103" s="25">
        <f>SUM(U81:U101)</f>
        <v>0</v>
      </c>
      <c r="W103" s="25">
        <f>SUM(W81:W101)</f>
        <v>1</v>
      </c>
      <c r="X103" s="25">
        <f>SUM(X81:X101)</f>
        <v>6</v>
      </c>
      <c r="Z103" s="25">
        <f>SUM(Z81:Z101)</f>
        <v>0</v>
      </c>
      <c r="AA103" s="25">
        <f>SUM(AA81:AA101)</f>
        <v>5</v>
      </c>
      <c r="AC103" s="25">
        <f>SUM(AC81:AC101)</f>
        <v>60</v>
      </c>
      <c r="AD103" s="25">
        <f>SUM(AD81:AD101)</f>
        <v>318</v>
      </c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1:256" s="14" customFormat="1" ht="12.75">
      <c r="A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pans="1:256" s="14" customFormat="1" ht="12.75">
      <c r="A105" s="9"/>
      <c r="P105" s="10"/>
      <c r="Q105" s="10" t="s">
        <v>6</v>
      </c>
      <c r="R105" s="13" t="s">
        <v>6</v>
      </c>
      <c r="T105" s="10" t="s">
        <v>6</v>
      </c>
      <c r="U105" s="13" t="s">
        <v>6</v>
      </c>
      <c r="W105" s="10" t="s">
        <v>6</v>
      </c>
      <c r="X105" s="13" t="s">
        <v>6</v>
      </c>
      <c r="Z105" s="10" t="s">
        <v>6</v>
      </c>
      <c r="AA105" s="13" t="s">
        <v>6</v>
      </c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1:256" s="14" customFormat="1" ht="12.75">
      <c r="A106" s="34" t="s">
        <v>71</v>
      </c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1:256" s="14" customFormat="1" ht="12.75">
      <c r="A107" s="33" t="s">
        <v>72</v>
      </c>
      <c r="B107" s="22">
        <v>0</v>
      </c>
      <c r="C107" s="22">
        <v>1</v>
      </c>
      <c r="D107" s="22"/>
      <c r="E107" s="22">
        <v>2</v>
      </c>
      <c r="F107" s="22">
        <v>4</v>
      </c>
      <c r="G107" s="22"/>
      <c r="H107" s="17">
        <v>0</v>
      </c>
      <c r="I107" s="17">
        <v>0</v>
      </c>
      <c r="J107" s="17"/>
      <c r="K107" s="17">
        <v>0</v>
      </c>
      <c r="L107" s="17">
        <v>1</v>
      </c>
      <c r="M107" s="17"/>
      <c r="N107" s="17">
        <v>0</v>
      </c>
      <c r="O107" s="22">
        <v>0</v>
      </c>
      <c r="P107" s="17"/>
      <c r="Q107" s="17">
        <v>1</v>
      </c>
      <c r="R107" s="35">
        <v>5</v>
      </c>
      <c r="S107" s="22"/>
      <c r="T107" s="35">
        <v>0</v>
      </c>
      <c r="U107" s="35">
        <v>0</v>
      </c>
      <c r="V107" s="22"/>
      <c r="W107" s="17">
        <v>1</v>
      </c>
      <c r="X107" s="35">
        <v>1</v>
      </c>
      <c r="Y107" s="22"/>
      <c r="Z107" s="17">
        <v>0</v>
      </c>
      <c r="AA107" s="35">
        <v>3</v>
      </c>
      <c r="AB107" s="22"/>
      <c r="AC107" s="4">
        <f>+Q107+N107+K107+H107+E107+B107+T107+W107+Z107</f>
        <v>4</v>
      </c>
      <c r="AD107" s="4">
        <f>+R107+O107+L107+I107+F107+C107+U107+X107+AA107</f>
        <v>15</v>
      </c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1:256" s="14" customFormat="1" ht="12.75">
      <c r="A108" s="9"/>
      <c r="P108" s="10"/>
      <c r="Q108" s="10"/>
      <c r="R108" s="13"/>
      <c r="T108" s="10"/>
      <c r="U108" s="13"/>
      <c r="W108" s="10"/>
      <c r="X108" s="13"/>
      <c r="Z108" s="10"/>
      <c r="AA108" s="13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1:256" s="14" customFormat="1" ht="12.75">
      <c r="A109" s="16" t="s">
        <v>15</v>
      </c>
      <c r="B109" s="26">
        <f>SUM(B107)</f>
        <v>0</v>
      </c>
      <c r="C109" s="26">
        <f>SUM(C107)</f>
        <v>1</v>
      </c>
      <c r="D109" s="26"/>
      <c r="E109" s="26">
        <f>SUM(E107)</f>
        <v>2</v>
      </c>
      <c r="F109" s="26">
        <f>SUM(F107)</f>
        <v>4</v>
      </c>
      <c r="G109" s="26"/>
      <c r="H109" s="26">
        <f>SUM(H107)</f>
        <v>0</v>
      </c>
      <c r="I109" s="26">
        <f>SUM(I107)</f>
        <v>0</v>
      </c>
      <c r="J109" s="26"/>
      <c r="K109" s="26">
        <f>SUM(K107)</f>
        <v>0</v>
      </c>
      <c r="L109" s="26">
        <f>SUM(L107)</f>
        <v>1</v>
      </c>
      <c r="M109" s="26"/>
      <c r="N109" s="26">
        <f>SUM(N107)</f>
        <v>0</v>
      </c>
      <c r="O109" s="26">
        <f>SUM(O107)</f>
        <v>0</v>
      </c>
      <c r="P109" s="18"/>
      <c r="Q109" s="26">
        <f>SUM(Q107)</f>
        <v>1</v>
      </c>
      <c r="R109" s="26">
        <f>SUM(R107)</f>
        <v>5</v>
      </c>
      <c r="S109" s="26"/>
      <c r="T109" s="26">
        <f>SUM(T107)</f>
        <v>0</v>
      </c>
      <c r="U109" s="26">
        <f>SUM(U107)</f>
        <v>0</v>
      </c>
      <c r="V109" s="26"/>
      <c r="W109" s="26">
        <f>SUM(W107)</f>
        <v>1</v>
      </c>
      <c r="X109" s="26">
        <f>SUM(X107)</f>
        <v>1</v>
      </c>
      <c r="Y109" s="26"/>
      <c r="Z109" s="26">
        <f>SUM(Z107)</f>
        <v>0</v>
      </c>
      <c r="AA109" s="26">
        <f>SUM(AA107)</f>
        <v>3</v>
      </c>
      <c r="AB109" s="26"/>
      <c r="AC109" s="4">
        <f>+Q109+N109+K109+H109+E109+B109+T109+W109+Z109</f>
        <v>4</v>
      </c>
      <c r="AD109" s="4">
        <f>+R109+O109+L109+I109+F109+C109+U109+X109+AA109</f>
        <v>15</v>
      </c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</row>
    <row r="110" spans="1:256" s="14" customFormat="1" ht="12.75">
      <c r="A110" s="9"/>
      <c r="P110" s="10"/>
      <c r="Q110" s="10"/>
      <c r="R110" s="13"/>
      <c r="T110" s="10"/>
      <c r="U110" s="13"/>
      <c r="W110" s="10"/>
      <c r="X110" s="13"/>
      <c r="Z110" s="10"/>
      <c r="AA110" s="13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</row>
    <row r="111" spans="1:256" s="14" customFormat="1" ht="12.75">
      <c r="A111" s="9"/>
      <c r="P111" s="10"/>
      <c r="Q111" s="10"/>
      <c r="R111" s="13"/>
      <c r="T111" s="10"/>
      <c r="U111" s="13"/>
      <c r="W111" s="10"/>
      <c r="X111" s="13"/>
      <c r="Z111" s="10"/>
      <c r="AA111" s="13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30" s="19" customFormat="1" ht="12.75">
      <c r="A112" s="16" t="s">
        <v>32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8"/>
      <c r="AD112" s="18"/>
    </row>
    <row r="113" spans="1:30" s="19" customFormat="1" ht="12.75">
      <c r="A113" s="25" t="s">
        <v>20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8"/>
      <c r="AD113" s="18"/>
    </row>
    <row r="114" spans="1:30" s="19" customFormat="1" ht="12.75">
      <c r="A114" s="22" t="s">
        <v>76</v>
      </c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8"/>
      <c r="AD114" s="18"/>
    </row>
    <row r="115" spans="1:30" s="22" customFormat="1" ht="12.75">
      <c r="A115" s="22" t="s">
        <v>55</v>
      </c>
      <c r="B115" s="22">
        <v>0</v>
      </c>
      <c r="C115" s="22">
        <v>0</v>
      </c>
      <c r="E115" s="22">
        <v>0</v>
      </c>
      <c r="F115" s="22">
        <v>0</v>
      </c>
      <c r="H115" s="22">
        <v>0</v>
      </c>
      <c r="I115" s="22">
        <v>0</v>
      </c>
      <c r="K115" s="22">
        <v>0</v>
      </c>
      <c r="L115" s="22">
        <v>0</v>
      </c>
      <c r="N115" s="22">
        <v>0</v>
      </c>
      <c r="O115" s="22">
        <v>0</v>
      </c>
      <c r="Q115" s="22">
        <v>0</v>
      </c>
      <c r="R115" s="22">
        <v>0</v>
      </c>
      <c r="S115" s="17"/>
      <c r="T115" s="35">
        <v>0</v>
      </c>
      <c r="U115" s="35">
        <v>0</v>
      </c>
      <c r="V115" s="17"/>
      <c r="W115" s="17">
        <v>0</v>
      </c>
      <c r="X115" s="35">
        <v>0</v>
      </c>
      <c r="Z115" s="17">
        <v>0</v>
      </c>
      <c r="AA115" s="35">
        <v>0</v>
      </c>
      <c r="AB115" s="17"/>
      <c r="AC115" s="4">
        <f>+Q115+N115+K115+H115+E115+B115+T115+W115+Z115</f>
        <v>0</v>
      </c>
      <c r="AD115" s="4">
        <f>+R115+O115+L115+I115+F115+C115+U115+X115+AA115</f>
        <v>0</v>
      </c>
    </row>
    <row r="116" spans="1:30" s="22" customFormat="1" ht="12.75">
      <c r="A116" s="22" t="s">
        <v>66</v>
      </c>
      <c r="B116" s="17"/>
      <c r="C116" s="17"/>
      <c r="D116" s="17"/>
      <c r="E116" s="17" t="s">
        <v>6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20"/>
      <c r="U116" s="20"/>
      <c r="V116" s="17"/>
      <c r="W116" s="17"/>
      <c r="X116" s="17"/>
      <c r="Y116" s="17"/>
      <c r="Z116" s="20"/>
      <c r="AA116" s="20"/>
      <c r="AB116" s="17"/>
      <c r="AC116" s="4"/>
      <c r="AD116" s="4"/>
    </row>
    <row r="117" spans="1:30" s="22" customFormat="1" ht="12.75">
      <c r="A117" s="22" t="s">
        <v>39</v>
      </c>
      <c r="B117" s="24">
        <v>0</v>
      </c>
      <c r="C117" s="17">
        <v>0</v>
      </c>
      <c r="D117" s="17"/>
      <c r="E117" s="24">
        <v>1</v>
      </c>
      <c r="F117" s="17">
        <v>2</v>
      </c>
      <c r="G117" s="17"/>
      <c r="H117" s="17">
        <v>0</v>
      </c>
      <c r="I117" s="17">
        <v>0</v>
      </c>
      <c r="J117" s="17"/>
      <c r="K117" s="17">
        <v>0</v>
      </c>
      <c r="L117" s="17">
        <v>1</v>
      </c>
      <c r="M117" s="17"/>
      <c r="N117" s="24">
        <v>0</v>
      </c>
      <c r="O117" s="17">
        <v>0</v>
      </c>
      <c r="P117" s="17"/>
      <c r="Q117" s="17">
        <v>0</v>
      </c>
      <c r="R117" s="17">
        <v>4</v>
      </c>
      <c r="S117" s="17"/>
      <c r="T117" s="35">
        <v>0</v>
      </c>
      <c r="U117" s="35">
        <v>0</v>
      </c>
      <c r="V117" s="17"/>
      <c r="W117" s="17">
        <v>0</v>
      </c>
      <c r="X117" s="35">
        <v>0</v>
      </c>
      <c r="Z117" s="17">
        <v>0</v>
      </c>
      <c r="AA117" s="35">
        <v>0</v>
      </c>
      <c r="AB117" s="17"/>
      <c r="AC117" s="4">
        <f>+Q117+N117+K117+H117+E117+B117+T117+W117+Z117</f>
        <v>1</v>
      </c>
      <c r="AD117" s="4">
        <f>+R117+O117+L117+I117+F117+C117+U117+X117+AA117</f>
        <v>7</v>
      </c>
    </row>
    <row r="118" spans="1:30" s="19" customFormat="1" ht="12.75">
      <c r="A118" s="22" t="s">
        <v>67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2"/>
      <c r="AD118" s="32"/>
    </row>
    <row r="119" spans="1:30" s="22" customFormat="1" ht="12.75">
      <c r="A119" s="22" t="s">
        <v>55</v>
      </c>
      <c r="B119" s="24">
        <v>0</v>
      </c>
      <c r="C119" s="17">
        <v>0</v>
      </c>
      <c r="D119" s="17"/>
      <c r="E119" s="24">
        <v>0</v>
      </c>
      <c r="F119" s="17">
        <v>0</v>
      </c>
      <c r="G119" s="17"/>
      <c r="H119" s="17">
        <v>0</v>
      </c>
      <c r="I119" s="17">
        <v>0</v>
      </c>
      <c r="J119" s="17"/>
      <c r="K119" s="17">
        <v>0</v>
      </c>
      <c r="L119" s="17">
        <v>0</v>
      </c>
      <c r="M119" s="17"/>
      <c r="N119" s="24">
        <v>0</v>
      </c>
      <c r="O119" s="17">
        <v>1</v>
      </c>
      <c r="P119" s="17"/>
      <c r="Q119" s="17">
        <v>0</v>
      </c>
      <c r="R119" s="17">
        <v>0</v>
      </c>
      <c r="S119" s="17"/>
      <c r="T119" s="35">
        <v>0</v>
      </c>
      <c r="U119" s="35">
        <v>0</v>
      </c>
      <c r="V119" s="17"/>
      <c r="W119" s="17">
        <v>0</v>
      </c>
      <c r="X119" s="35">
        <v>0</v>
      </c>
      <c r="Z119" s="17">
        <v>0</v>
      </c>
      <c r="AA119" s="35">
        <v>0</v>
      </c>
      <c r="AB119" s="17"/>
      <c r="AC119" s="4">
        <f>+Q119+N119+K119+H119+E119+B119+T119+W119+Z119</f>
        <v>0</v>
      </c>
      <c r="AD119" s="4">
        <f>+R119+O119+L119+I119+F119+C119+U119+X119+AA119</f>
        <v>1</v>
      </c>
    </row>
    <row r="120" spans="1:30" s="22" customFormat="1" ht="12.75">
      <c r="A120" s="22" t="s">
        <v>77</v>
      </c>
      <c r="B120" s="24"/>
      <c r="C120" s="17"/>
      <c r="D120" s="17"/>
      <c r="E120" s="24"/>
      <c r="F120" s="17"/>
      <c r="G120" s="17"/>
      <c r="H120" s="17"/>
      <c r="I120" s="17"/>
      <c r="J120" s="17"/>
      <c r="K120" s="17"/>
      <c r="L120" s="17"/>
      <c r="M120" s="17"/>
      <c r="N120" s="24"/>
      <c r="O120" s="17"/>
      <c r="P120" s="17"/>
      <c r="Q120" s="17"/>
      <c r="R120" s="17"/>
      <c r="S120" s="17"/>
      <c r="T120" s="20"/>
      <c r="U120" s="20"/>
      <c r="V120" s="17"/>
      <c r="W120" s="17"/>
      <c r="X120" s="17"/>
      <c r="Y120" s="17"/>
      <c r="Z120" s="20"/>
      <c r="AA120" s="20"/>
      <c r="AB120" s="17"/>
      <c r="AC120" s="4"/>
      <c r="AD120" s="4"/>
    </row>
    <row r="121" spans="1:30" s="22" customFormat="1" ht="12.75">
      <c r="A121" s="22" t="s">
        <v>39</v>
      </c>
      <c r="B121" s="24">
        <v>0</v>
      </c>
      <c r="C121" s="17">
        <v>0</v>
      </c>
      <c r="D121" s="17"/>
      <c r="E121" s="24">
        <v>0</v>
      </c>
      <c r="F121" s="17">
        <v>0</v>
      </c>
      <c r="G121" s="17"/>
      <c r="H121" s="17">
        <v>0</v>
      </c>
      <c r="I121" s="17">
        <v>0</v>
      </c>
      <c r="J121" s="17"/>
      <c r="K121" s="17">
        <v>0</v>
      </c>
      <c r="L121" s="17">
        <v>0</v>
      </c>
      <c r="M121" s="17"/>
      <c r="N121" s="24">
        <v>0</v>
      </c>
      <c r="O121" s="17">
        <v>0</v>
      </c>
      <c r="P121" s="17"/>
      <c r="Q121" s="17">
        <v>0</v>
      </c>
      <c r="R121" s="17">
        <v>4</v>
      </c>
      <c r="S121" s="17"/>
      <c r="T121" s="35">
        <v>0</v>
      </c>
      <c r="U121" s="35">
        <v>0</v>
      </c>
      <c r="V121" s="17"/>
      <c r="W121" s="17">
        <v>0</v>
      </c>
      <c r="X121" s="35">
        <v>0</v>
      </c>
      <c r="Z121" s="17">
        <v>0</v>
      </c>
      <c r="AA121" s="35">
        <v>0</v>
      </c>
      <c r="AB121" s="17"/>
      <c r="AC121" s="4">
        <f>+Q121+N121+K121+H121+E121+B121+T121+W121+Z121</f>
        <v>0</v>
      </c>
      <c r="AD121" s="4">
        <f>+R121+O121+L121+I121+F121+C121+U121+X121+AA121</f>
        <v>4</v>
      </c>
    </row>
    <row r="122" spans="1:30" s="22" customFormat="1" ht="12.75">
      <c r="A122" s="22" t="s">
        <v>68</v>
      </c>
      <c r="B122" s="24"/>
      <c r="C122" s="17"/>
      <c r="D122" s="17"/>
      <c r="E122" s="24"/>
      <c r="F122" s="17"/>
      <c r="G122" s="17"/>
      <c r="H122" s="24"/>
      <c r="I122" s="17"/>
      <c r="J122" s="17"/>
      <c r="K122" s="24"/>
      <c r="L122" s="24"/>
      <c r="M122" s="17"/>
      <c r="N122" s="24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8"/>
      <c r="AD122" s="18"/>
    </row>
    <row r="123" spans="1:30" s="22" customFormat="1" ht="12.75">
      <c r="A123" s="22" t="s">
        <v>39</v>
      </c>
      <c r="B123" s="24">
        <v>0</v>
      </c>
      <c r="C123" s="17">
        <v>0</v>
      </c>
      <c r="D123" s="17"/>
      <c r="E123" s="24">
        <v>0</v>
      </c>
      <c r="F123" s="17">
        <v>2</v>
      </c>
      <c r="G123" s="17"/>
      <c r="H123" s="17">
        <v>0</v>
      </c>
      <c r="I123" s="17">
        <v>0</v>
      </c>
      <c r="J123" s="17"/>
      <c r="K123" s="17">
        <v>0</v>
      </c>
      <c r="L123" s="17">
        <v>0</v>
      </c>
      <c r="M123" s="17"/>
      <c r="N123" s="24">
        <v>0</v>
      </c>
      <c r="O123" s="17">
        <v>0</v>
      </c>
      <c r="P123" s="17"/>
      <c r="Q123" s="17">
        <v>0</v>
      </c>
      <c r="R123" s="17">
        <v>3</v>
      </c>
      <c r="S123" s="17"/>
      <c r="T123" s="35">
        <v>0</v>
      </c>
      <c r="U123" s="35">
        <v>0</v>
      </c>
      <c r="V123" s="17"/>
      <c r="W123" s="17">
        <v>0</v>
      </c>
      <c r="X123" s="35">
        <v>0</v>
      </c>
      <c r="Z123" s="17">
        <v>0</v>
      </c>
      <c r="AA123" s="35">
        <v>0</v>
      </c>
      <c r="AB123" s="17"/>
      <c r="AC123" s="4">
        <f>+Q123+N123+K123+H123+E123+B123+T123+W123+Z123</f>
        <v>0</v>
      </c>
      <c r="AD123" s="4">
        <f>+R123+O123+L123+I123+F123+C123+U123+X123+AA123</f>
        <v>5</v>
      </c>
    </row>
    <row r="124" spans="2:31" s="14" customFormat="1" ht="12.7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29"/>
      <c r="AD124" s="29"/>
      <c r="AE124" s="12"/>
    </row>
    <row r="125" spans="1:256" s="25" customFormat="1" ht="12.75">
      <c r="A125" s="16" t="s">
        <v>14</v>
      </c>
      <c r="B125" s="25">
        <f>SUM(B117:B123)</f>
        <v>0</v>
      </c>
      <c r="C125" s="25">
        <f>SUM(C117:C123)</f>
        <v>0</v>
      </c>
      <c r="E125" s="25">
        <f>SUM(E117:E123)</f>
        <v>1</v>
      </c>
      <c r="F125" s="25">
        <f>SUM(F117:F123)</f>
        <v>4</v>
      </c>
      <c r="H125" s="25">
        <f>SUM(H117:H123)</f>
        <v>0</v>
      </c>
      <c r="I125" s="25">
        <f>SUM(I117:I123)</f>
        <v>0</v>
      </c>
      <c r="K125" s="25">
        <f>SUM(K115:K123)</f>
        <v>0</v>
      </c>
      <c r="L125" s="25">
        <f>SUM(L115:L123)</f>
        <v>1</v>
      </c>
      <c r="N125" s="25">
        <f>SUM(N115:N123)</f>
        <v>0</v>
      </c>
      <c r="O125" s="25">
        <f>SUM(O115:O123)</f>
        <v>1</v>
      </c>
      <c r="Q125" s="25">
        <f>SUM(Q115:Q123)</f>
        <v>0</v>
      </c>
      <c r="R125" s="25">
        <f>SUM(R115:R123)</f>
        <v>11</v>
      </c>
      <c r="T125" s="25">
        <f>SUM(T115:T123)</f>
        <v>0</v>
      </c>
      <c r="U125" s="25">
        <f>SUM(U115:U123)</f>
        <v>0</v>
      </c>
      <c r="W125" s="25">
        <f>SUM(W115:W123)</f>
        <v>0</v>
      </c>
      <c r="X125" s="25">
        <f>SUM(X115:X123)</f>
        <v>0</v>
      </c>
      <c r="Z125" s="25">
        <f>SUM(Z115:Z123)</f>
        <v>0</v>
      </c>
      <c r="AA125" s="25">
        <f>SUM(AA115:AA123)</f>
        <v>0</v>
      </c>
      <c r="AC125" s="25">
        <f>SUM(AC115:AC123)</f>
        <v>1</v>
      </c>
      <c r="AD125" s="25">
        <f>SUM(AD115:AD123)</f>
        <v>17</v>
      </c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s="14" customFormat="1" ht="12.75">
      <c r="A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2:30" s="12" customFormat="1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S127" s="10"/>
      <c r="V127" s="10"/>
      <c r="Y127" s="10"/>
      <c r="AB127" s="10"/>
      <c r="AC127" s="11"/>
      <c r="AD127" s="11"/>
    </row>
    <row r="128" spans="1:30" s="25" customFormat="1" ht="12.75">
      <c r="A128" s="16" t="s">
        <v>5</v>
      </c>
      <c r="B128" s="4">
        <f>+B125+B103+B76+B58+B47+B109+B12</f>
        <v>5</v>
      </c>
      <c r="C128" s="4">
        <f>+C125+C103+C76+C58+C47+C109+C12</f>
        <v>20</v>
      </c>
      <c r="E128" s="4">
        <f>+E125+E103+E76+E58+E47+E109+E12</f>
        <v>16</v>
      </c>
      <c r="F128" s="4">
        <f>+F125+F103+F76+F58+F47+F109+F12</f>
        <v>79</v>
      </c>
      <c r="H128" s="4">
        <f>+H125+H103+H76+H58+H47+H109+H12</f>
        <v>0</v>
      </c>
      <c r="I128" s="4">
        <f>+I125+I103+I76+I58+I47+I109+I12</f>
        <v>0</v>
      </c>
      <c r="K128" s="4">
        <f>+K125+K103+K76+K58+K47+K109+K12</f>
        <v>4</v>
      </c>
      <c r="L128" s="4">
        <f>+L125+L103+L76+L58+L47+L109+L12</f>
        <v>13</v>
      </c>
      <c r="N128" s="4">
        <f>+N125+N103+N76+N58+N47+N109+N12</f>
        <v>8</v>
      </c>
      <c r="O128" s="4">
        <f>+O125+O103+O76+O58+O47+O109+O12</f>
        <v>20</v>
      </c>
      <c r="Q128" s="4">
        <f>+Q125+Q103+Q76+Q58+Q47+Q109+Q12</f>
        <v>73</v>
      </c>
      <c r="R128" s="4">
        <f>+R125+R103+R76+R58+R47+R109+R12</f>
        <v>274</v>
      </c>
      <c r="T128" s="4">
        <f>+T125+T103+T76+T58+T47+T109+T12</f>
        <v>0</v>
      </c>
      <c r="U128" s="4">
        <f>+U125+U103+U76+U58+U47+U109+U12</f>
        <v>0</v>
      </c>
      <c r="W128" s="4">
        <f>+W125+W103+W76+W58+W47+W109+W12</f>
        <v>4</v>
      </c>
      <c r="X128" s="4">
        <f>+X125+X103+X76+X58+X47+X109+X12</f>
        <v>8</v>
      </c>
      <c r="Z128" s="4">
        <f>+Z125+Z103+Z76+Z58+Z47+Z109+Z12</f>
        <v>1</v>
      </c>
      <c r="AA128" s="4">
        <f>+AA125+AA103+AA76+AA58+AA47+AA109+AA12</f>
        <v>8</v>
      </c>
      <c r="AC128" s="4">
        <f>+AC125+AC103+AC76+AC58+AC47+AC109+AC12</f>
        <v>111</v>
      </c>
      <c r="AD128" s="4">
        <f>+AD125+AD103+AD76+AD58+AD47+AD109+AD12</f>
        <v>422</v>
      </c>
    </row>
    <row r="129" spans="1:61" s="25" customFormat="1" ht="12.75">
      <c r="A129" s="16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6"/>
      <c r="AD129" s="26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</row>
    <row r="130" spans="1:61" s="25" customFormat="1" ht="12.75">
      <c r="A130" s="16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6">
        <f>+AC128+AD128</f>
        <v>533</v>
      </c>
      <c r="AD130" s="26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</row>
    <row r="131" spans="1:30" s="19" customFormat="1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6"/>
      <c r="AD131" s="26"/>
    </row>
    <row r="132" spans="1:30" s="22" customFormat="1" ht="12.75">
      <c r="A132" s="19" t="s">
        <v>17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25"/>
      <c r="AD132" s="25"/>
    </row>
    <row r="133" spans="1:30" s="19" customFormat="1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6"/>
      <c r="AD133" s="26"/>
    </row>
    <row r="134" spans="1:30" s="22" customFormat="1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25"/>
      <c r="AD134" s="25"/>
    </row>
    <row r="135" spans="1:30" s="19" customFormat="1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6"/>
      <c r="AD135" s="26"/>
    </row>
    <row r="136" spans="29:30" s="12" customFormat="1" ht="12.75">
      <c r="AC136" s="14"/>
      <c r="AD136" s="14"/>
    </row>
    <row r="137" spans="18:30" s="12" customFormat="1" ht="12.75">
      <c r="R137" s="15" t="s">
        <v>6</v>
      </c>
      <c r="AC137" s="14"/>
      <c r="AD137" s="14"/>
    </row>
    <row r="138" spans="29:30" s="12" customFormat="1" ht="12.75">
      <c r="AC138" s="14"/>
      <c r="AD138" s="14"/>
    </row>
    <row r="139" spans="29:30" s="12" customFormat="1" ht="12.75">
      <c r="AC139" s="14"/>
      <c r="AD139" s="14"/>
    </row>
    <row r="140" spans="29:30" s="12" customFormat="1" ht="12.75">
      <c r="AC140" s="14"/>
      <c r="AD140" s="14"/>
    </row>
    <row r="141" spans="29:30" s="12" customFormat="1" ht="12.75">
      <c r="AC141" s="14"/>
      <c r="AD141" s="14"/>
    </row>
    <row r="142" spans="29:30" s="12" customFormat="1" ht="12.75">
      <c r="AC142" s="14"/>
      <c r="AD142" s="14"/>
    </row>
    <row r="143" spans="29:30" s="12" customFormat="1" ht="10.5" customHeight="1">
      <c r="AC143" s="14"/>
      <c r="AD143" s="14"/>
    </row>
    <row r="144" spans="1:30" s="12" customFormat="1" ht="12.75">
      <c r="A144" s="12" t="s">
        <v>6</v>
      </c>
      <c r="L144" s="12" t="s">
        <v>9</v>
      </c>
      <c r="AC144" s="14"/>
      <c r="AD144" s="14"/>
    </row>
    <row r="145" spans="29:30" s="12" customFormat="1" ht="12.75">
      <c r="AC145" s="14"/>
      <c r="AD145" s="14"/>
    </row>
    <row r="146" spans="29:30" s="12" customFormat="1" ht="12.75">
      <c r="AC146" s="14"/>
      <c r="AD146" s="14"/>
    </row>
    <row r="147" spans="29:30" s="12" customFormat="1" ht="12.75">
      <c r="AC147" s="14"/>
      <c r="AD147" s="14"/>
    </row>
    <row r="148" spans="29:30" s="12" customFormat="1" ht="12.75">
      <c r="AC148" s="14"/>
      <c r="AD148" s="14"/>
    </row>
    <row r="149" spans="29:30" s="12" customFormat="1" ht="12.75">
      <c r="AC149" s="14"/>
      <c r="AD149" s="14"/>
    </row>
    <row r="150" spans="29:30" s="12" customFormat="1" ht="12.75">
      <c r="AC150" s="14"/>
      <c r="AD150" s="14"/>
    </row>
    <row r="151" spans="29:30" s="12" customFormat="1" ht="12.75">
      <c r="AC151" s="14"/>
      <c r="AD151" s="14"/>
    </row>
    <row r="152" spans="29:30" s="12" customFormat="1" ht="12.75">
      <c r="AC152" s="14"/>
      <c r="AD152" s="14"/>
    </row>
    <row r="153" spans="29:30" s="12" customFormat="1" ht="12.75">
      <c r="AC153" s="14"/>
      <c r="AD153" s="14"/>
    </row>
    <row r="154" spans="29:30" s="12" customFormat="1" ht="12.75">
      <c r="AC154" s="14"/>
      <c r="AD154" s="14"/>
    </row>
    <row r="155" spans="29:30" s="12" customFormat="1" ht="12.75">
      <c r="AC155" s="14"/>
      <c r="AD155" s="14"/>
    </row>
    <row r="156" spans="29:30" s="12" customFormat="1" ht="12.75">
      <c r="AC156" s="14"/>
      <c r="AD156" s="14"/>
    </row>
    <row r="157" spans="1:30" s="12" customFormat="1" ht="12.75">
      <c r="A157" s="12" t="s">
        <v>7</v>
      </c>
      <c r="AC157" s="14"/>
      <c r="AD157" s="14"/>
    </row>
    <row r="158" spans="29:30" s="12" customFormat="1" ht="12.75">
      <c r="AC158" s="14"/>
      <c r="AD158" s="14"/>
    </row>
    <row r="159" spans="29:30" s="12" customFormat="1" ht="12.75">
      <c r="AC159" s="14"/>
      <c r="AD159" s="14"/>
    </row>
    <row r="160" spans="29:30" s="12" customFormat="1" ht="12.75">
      <c r="AC160" s="14"/>
      <c r="AD160" s="14"/>
    </row>
    <row r="161" spans="29:30" s="12" customFormat="1" ht="12.75">
      <c r="AC161" s="14"/>
      <c r="AD161" s="14"/>
    </row>
    <row r="162" spans="29:30" s="12" customFormat="1" ht="12.75">
      <c r="AC162" s="14"/>
      <c r="AD162" s="14"/>
    </row>
    <row r="163" spans="29:30" s="12" customFormat="1" ht="12.75">
      <c r="AC163" s="14"/>
      <c r="AD163" s="14"/>
    </row>
    <row r="164" spans="29:30" s="12" customFormat="1" ht="12.75">
      <c r="AC164" s="14"/>
      <c r="AD164" s="14"/>
    </row>
    <row r="165" spans="29:30" s="12" customFormat="1" ht="12.75">
      <c r="AC165" s="14"/>
      <c r="AD165" s="14"/>
    </row>
    <row r="166" spans="29:30" s="12" customFormat="1" ht="12.75">
      <c r="AC166" s="14"/>
      <c r="AD166" s="14"/>
    </row>
    <row r="167" spans="29:30" s="12" customFormat="1" ht="12.75">
      <c r="AC167" s="14"/>
      <c r="AD167" s="14"/>
    </row>
    <row r="168" spans="29:30" s="12" customFormat="1" ht="12.75">
      <c r="AC168" s="14"/>
      <c r="AD168" s="14"/>
    </row>
    <row r="169" spans="29:30" s="12" customFormat="1" ht="12.75">
      <c r="AC169" s="14"/>
      <c r="AD169" s="14"/>
    </row>
    <row r="170" spans="29:30" s="12" customFormat="1" ht="12.75">
      <c r="AC170" s="14"/>
      <c r="AD170" s="14"/>
    </row>
    <row r="171" spans="29:30" s="12" customFormat="1" ht="12.75">
      <c r="AC171" s="14"/>
      <c r="AD171" s="14"/>
    </row>
    <row r="172" spans="29:30" s="12" customFormat="1" ht="12.75">
      <c r="AC172" s="14"/>
      <c r="AD172" s="14"/>
    </row>
    <row r="173" spans="29:30" s="12" customFormat="1" ht="12.75">
      <c r="AC173" s="14"/>
      <c r="AD173" s="14"/>
    </row>
    <row r="174" spans="29:30" s="12" customFormat="1" ht="12.75">
      <c r="AC174" s="14"/>
      <c r="AD174" s="14"/>
    </row>
    <row r="175" spans="29:30" s="12" customFormat="1" ht="12.75">
      <c r="AC175" s="14"/>
      <c r="AD175" s="14"/>
    </row>
    <row r="176" spans="29:30" s="12" customFormat="1" ht="12.75">
      <c r="AC176" s="14"/>
      <c r="AD176" s="14"/>
    </row>
    <row r="177" spans="29:30" s="12" customFormat="1" ht="12.75">
      <c r="AC177" s="14"/>
      <c r="AD177" s="14"/>
    </row>
    <row r="178" spans="29:30" s="12" customFormat="1" ht="12.75">
      <c r="AC178" s="14"/>
      <c r="AD178" s="14"/>
    </row>
    <row r="179" spans="29:30" s="12" customFormat="1" ht="12.75">
      <c r="AC179" s="14"/>
      <c r="AD179" s="14"/>
    </row>
    <row r="180" spans="29:30" s="12" customFormat="1" ht="12.75">
      <c r="AC180" s="14"/>
      <c r="AD180" s="14"/>
    </row>
    <row r="181" spans="29:30" s="12" customFormat="1" ht="12.75">
      <c r="AC181" s="14"/>
      <c r="AD181" s="14"/>
    </row>
    <row r="182" spans="29:30" s="12" customFormat="1" ht="12.75">
      <c r="AC182" s="14"/>
      <c r="AD182" s="14"/>
    </row>
    <row r="183" spans="29:30" s="12" customFormat="1" ht="12.75">
      <c r="AC183" s="14"/>
      <c r="AD183" s="14"/>
    </row>
    <row r="184" spans="29:30" s="12" customFormat="1" ht="12.75">
      <c r="AC184" s="14"/>
      <c r="AD184" s="14"/>
    </row>
    <row r="185" spans="29:30" s="12" customFormat="1" ht="12.75">
      <c r="AC185" s="14"/>
      <c r="AD185" s="14"/>
    </row>
    <row r="186" spans="29:30" s="12" customFormat="1" ht="12.75">
      <c r="AC186" s="14"/>
      <c r="AD186" s="14"/>
    </row>
    <row r="187" spans="29:30" s="12" customFormat="1" ht="12.75">
      <c r="AC187" s="14"/>
      <c r="AD187" s="14"/>
    </row>
    <row r="188" spans="29:30" s="12" customFormat="1" ht="12.75">
      <c r="AC188" s="14"/>
      <c r="AD188" s="14"/>
    </row>
    <row r="189" spans="29:30" s="12" customFormat="1" ht="12.75">
      <c r="AC189" s="14"/>
      <c r="AD189" s="14"/>
    </row>
    <row r="190" spans="29:30" s="12" customFormat="1" ht="12.75">
      <c r="AC190" s="14"/>
      <c r="AD190" s="14"/>
    </row>
    <row r="191" spans="29:30" s="12" customFormat="1" ht="12.75">
      <c r="AC191" s="14"/>
      <c r="AD191" s="14"/>
    </row>
    <row r="192" spans="29:30" s="12" customFormat="1" ht="12.75">
      <c r="AC192" s="14"/>
      <c r="AD192" s="14"/>
    </row>
    <row r="193" spans="29:30" s="12" customFormat="1" ht="12.75">
      <c r="AC193" s="14"/>
      <c r="AD193" s="14"/>
    </row>
    <row r="194" spans="29:30" s="12" customFormat="1" ht="12.75">
      <c r="AC194" s="14"/>
      <c r="AD194" s="14"/>
    </row>
    <row r="195" spans="29:30" s="12" customFormat="1" ht="12.75">
      <c r="AC195" s="14"/>
      <c r="AD195" s="14"/>
    </row>
    <row r="196" spans="29:30" s="12" customFormat="1" ht="12.75">
      <c r="AC196" s="14"/>
      <c r="AD196" s="14"/>
    </row>
    <row r="197" spans="29:30" s="12" customFormat="1" ht="12.75">
      <c r="AC197" s="14"/>
      <c r="AD197" s="14"/>
    </row>
    <row r="198" spans="29:30" s="12" customFormat="1" ht="12.75">
      <c r="AC198" s="14"/>
      <c r="AD198" s="14"/>
    </row>
    <row r="199" spans="29:30" s="12" customFormat="1" ht="12.75">
      <c r="AC199" s="14"/>
      <c r="AD199" s="14"/>
    </row>
    <row r="200" spans="29:30" s="12" customFormat="1" ht="12.75">
      <c r="AC200" s="14"/>
      <c r="AD200" s="14"/>
    </row>
    <row r="201" spans="29:30" s="12" customFormat="1" ht="12.75">
      <c r="AC201" s="14"/>
      <c r="AD201" s="14"/>
    </row>
    <row r="202" spans="29:30" s="12" customFormat="1" ht="12.75">
      <c r="AC202" s="14"/>
      <c r="AD202" s="14"/>
    </row>
    <row r="203" spans="29:30" s="12" customFormat="1" ht="12.75">
      <c r="AC203" s="14"/>
      <c r="AD203" s="14"/>
    </row>
    <row r="204" spans="29:30" s="12" customFormat="1" ht="12.75">
      <c r="AC204" s="14"/>
      <c r="AD204" s="14"/>
    </row>
    <row r="205" spans="29:30" s="12" customFormat="1" ht="12.75">
      <c r="AC205" s="14"/>
      <c r="AD205" s="14"/>
    </row>
    <row r="206" spans="29:30" s="12" customFormat="1" ht="12.75">
      <c r="AC206" s="14"/>
      <c r="AD206" s="14"/>
    </row>
    <row r="207" spans="29:30" s="12" customFormat="1" ht="12.75">
      <c r="AC207" s="14"/>
      <c r="AD207" s="14"/>
    </row>
    <row r="208" spans="29:30" s="12" customFormat="1" ht="12.75">
      <c r="AC208" s="14"/>
      <c r="AD208" s="14"/>
    </row>
    <row r="209" spans="29:30" s="12" customFormat="1" ht="12.75">
      <c r="AC209" s="14"/>
      <c r="AD209" s="14"/>
    </row>
    <row r="210" spans="29:30" s="12" customFormat="1" ht="12.75">
      <c r="AC210" s="14"/>
      <c r="AD210" s="14"/>
    </row>
    <row r="211" spans="29:30" s="12" customFormat="1" ht="12.75">
      <c r="AC211" s="14"/>
      <c r="AD211" s="14"/>
    </row>
    <row r="212" spans="29:30" s="12" customFormat="1" ht="12.75">
      <c r="AC212" s="14"/>
      <c r="AD212" s="14"/>
    </row>
    <row r="213" spans="29:30" s="12" customFormat="1" ht="12.75">
      <c r="AC213" s="14"/>
      <c r="AD213" s="14"/>
    </row>
    <row r="214" spans="29:30" s="12" customFormat="1" ht="12.75">
      <c r="AC214" s="14"/>
      <c r="AD214" s="14"/>
    </row>
    <row r="215" spans="29:30" s="12" customFormat="1" ht="12.75">
      <c r="AC215" s="14"/>
      <c r="AD215" s="14"/>
    </row>
    <row r="216" spans="29:30" s="12" customFormat="1" ht="12.75">
      <c r="AC216" s="14"/>
      <c r="AD216" s="14"/>
    </row>
    <row r="217" spans="29:30" s="12" customFormat="1" ht="12.75">
      <c r="AC217" s="14"/>
      <c r="AD217" s="14"/>
    </row>
    <row r="218" spans="29:30" s="12" customFormat="1" ht="12.75">
      <c r="AC218" s="14"/>
      <c r="AD218" s="14"/>
    </row>
    <row r="219" spans="29:30" s="12" customFormat="1" ht="12.75">
      <c r="AC219" s="14"/>
      <c r="AD219" s="14"/>
    </row>
    <row r="220" spans="29:30" s="12" customFormat="1" ht="12.75">
      <c r="AC220" s="14"/>
      <c r="AD220" s="14"/>
    </row>
    <row r="221" spans="29:30" s="12" customFormat="1" ht="12.75">
      <c r="AC221" s="14"/>
      <c r="AD221" s="14"/>
    </row>
    <row r="222" spans="29:30" s="12" customFormat="1" ht="12.75">
      <c r="AC222" s="14"/>
      <c r="AD222" s="14"/>
    </row>
    <row r="223" spans="29:30" s="12" customFormat="1" ht="12.75">
      <c r="AC223" s="14"/>
      <c r="AD223" s="14"/>
    </row>
    <row r="224" spans="29:30" s="12" customFormat="1" ht="12.75">
      <c r="AC224" s="14"/>
      <c r="AD224" s="14"/>
    </row>
    <row r="225" spans="29:30" s="12" customFormat="1" ht="12.75">
      <c r="AC225" s="14"/>
      <c r="AD225" s="14"/>
    </row>
    <row r="226" spans="29:30" s="12" customFormat="1" ht="12.75">
      <c r="AC226" s="14"/>
      <c r="AD226" s="14"/>
    </row>
    <row r="227" spans="29:30" s="12" customFormat="1" ht="12.75">
      <c r="AC227" s="14"/>
      <c r="AD227" s="14"/>
    </row>
    <row r="228" spans="29:30" s="12" customFormat="1" ht="12.75">
      <c r="AC228" s="14"/>
      <c r="AD228" s="14"/>
    </row>
    <row r="229" spans="29:30" s="12" customFormat="1" ht="12.75">
      <c r="AC229" s="14"/>
      <c r="AD229" s="14"/>
    </row>
    <row r="230" spans="29:30" s="12" customFormat="1" ht="12.75">
      <c r="AC230" s="14"/>
      <c r="AD230" s="14"/>
    </row>
    <row r="231" spans="29:30" s="12" customFormat="1" ht="12.75">
      <c r="AC231" s="14"/>
      <c r="AD231" s="14"/>
    </row>
    <row r="232" spans="29:30" s="12" customFormat="1" ht="12.75">
      <c r="AC232" s="14"/>
      <c r="AD232" s="14"/>
    </row>
    <row r="233" spans="29:30" s="12" customFormat="1" ht="12.75">
      <c r="AC233" s="14"/>
      <c r="AD233" s="14"/>
    </row>
    <row r="234" spans="29:30" s="12" customFormat="1" ht="12.75">
      <c r="AC234" s="14"/>
      <c r="AD234" s="14"/>
    </row>
    <row r="235" spans="29:30" s="12" customFormat="1" ht="12.75">
      <c r="AC235" s="14"/>
      <c r="AD235" s="14"/>
    </row>
    <row r="236" spans="29:30" s="12" customFormat="1" ht="12.75">
      <c r="AC236" s="14"/>
      <c r="AD236" s="14"/>
    </row>
    <row r="237" spans="29:30" s="12" customFormat="1" ht="12.75">
      <c r="AC237" s="14"/>
      <c r="AD237" s="14"/>
    </row>
    <row r="238" spans="29:30" s="12" customFormat="1" ht="12.75">
      <c r="AC238" s="14"/>
      <c r="AD238" s="14"/>
    </row>
    <row r="239" spans="29:30" s="12" customFormat="1" ht="12.75">
      <c r="AC239" s="14"/>
      <c r="AD239" s="14"/>
    </row>
    <row r="240" spans="29:30" s="12" customFormat="1" ht="12.75">
      <c r="AC240" s="14"/>
      <c r="AD240" s="14"/>
    </row>
    <row r="241" spans="29:30" s="12" customFormat="1" ht="12.75">
      <c r="AC241" s="14"/>
      <c r="AD241" s="14"/>
    </row>
    <row r="242" spans="29:30" s="12" customFormat="1" ht="12.75">
      <c r="AC242" s="14"/>
      <c r="AD242" s="14"/>
    </row>
    <row r="243" spans="29:30" s="12" customFormat="1" ht="12.75">
      <c r="AC243" s="14"/>
      <c r="AD243" s="14"/>
    </row>
    <row r="244" spans="29:30" s="12" customFormat="1" ht="12.75">
      <c r="AC244" s="14"/>
      <c r="AD244" s="14"/>
    </row>
    <row r="245" spans="29:30" s="12" customFormat="1" ht="12.75">
      <c r="AC245" s="14"/>
      <c r="AD245" s="14"/>
    </row>
    <row r="246" spans="29:30" s="12" customFormat="1" ht="12.75">
      <c r="AC246" s="14"/>
      <c r="AD246" s="14"/>
    </row>
    <row r="247" spans="29:30" s="12" customFormat="1" ht="12.75">
      <c r="AC247" s="14"/>
      <c r="AD247" s="14"/>
    </row>
    <row r="248" spans="29:30" s="12" customFormat="1" ht="12.75">
      <c r="AC248" s="14"/>
      <c r="AD248" s="14"/>
    </row>
    <row r="249" spans="29:30" s="12" customFormat="1" ht="12.75">
      <c r="AC249" s="14"/>
      <c r="AD249" s="14"/>
    </row>
    <row r="250" spans="29:30" s="12" customFormat="1" ht="12.75">
      <c r="AC250" s="14"/>
      <c r="AD250" s="14"/>
    </row>
    <row r="251" spans="29:30" s="12" customFormat="1" ht="12.75">
      <c r="AC251" s="14"/>
      <c r="AD251" s="14"/>
    </row>
    <row r="252" spans="29:30" s="12" customFormat="1" ht="12.75">
      <c r="AC252" s="14"/>
      <c r="AD252" s="14"/>
    </row>
    <row r="253" spans="29:30" s="12" customFormat="1" ht="12.75">
      <c r="AC253" s="14"/>
      <c r="AD253" s="14"/>
    </row>
    <row r="254" spans="29:30" s="12" customFormat="1" ht="12.75">
      <c r="AC254" s="14"/>
      <c r="AD254" s="14"/>
    </row>
    <row r="255" spans="29:30" s="12" customFormat="1" ht="12.75">
      <c r="AC255" s="14"/>
      <c r="AD255" s="14"/>
    </row>
    <row r="256" spans="29:30" s="12" customFormat="1" ht="12.75">
      <c r="AC256" s="14"/>
      <c r="AD256" s="14"/>
    </row>
    <row r="257" spans="29:30" s="12" customFormat="1" ht="12.75">
      <c r="AC257" s="14"/>
      <c r="AD257" s="14"/>
    </row>
    <row r="258" spans="29:30" s="12" customFormat="1" ht="12.75">
      <c r="AC258" s="14"/>
      <c r="AD258" s="14"/>
    </row>
    <row r="259" spans="29:30" s="12" customFormat="1" ht="12.75">
      <c r="AC259" s="14"/>
      <c r="AD259" s="14"/>
    </row>
    <row r="260" spans="29:30" s="12" customFormat="1" ht="12.75">
      <c r="AC260" s="14"/>
      <c r="AD260" s="14"/>
    </row>
    <row r="261" spans="29:30" s="12" customFormat="1" ht="12.75">
      <c r="AC261" s="14"/>
      <c r="AD261" s="14"/>
    </row>
    <row r="262" spans="29:30" s="12" customFormat="1" ht="12.75">
      <c r="AC262" s="14"/>
      <c r="AD262" s="14"/>
    </row>
    <row r="263" spans="29:30" s="12" customFormat="1" ht="12.75">
      <c r="AC263" s="14"/>
      <c r="AD263" s="14"/>
    </row>
    <row r="264" spans="29:30" s="12" customFormat="1" ht="12.75">
      <c r="AC264" s="14"/>
      <c r="AD264" s="14"/>
    </row>
    <row r="265" spans="29:30" s="12" customFormat="1" ht="12.75">
      <c r="AC265" s="14"/>
      <c r="AD265" s="14"/>
    </row>
    <row r="266" spans="29:30" s="12" customFormat="1" ht="12.75">
      <c r="AC266" s="14"/>
      <c r="AD266" s="14"/>
    </row>
    <row r="267" spans="29:30" s="12" customFormat="1" ht="12.75">
      <c r="AC267" s="14"/>
      <c r="AD267" s="14"/>
    </row>
    <row r="268" spans="29:30" s="12" customFormat="1" ht="12.75">
      <c r="AC268" s="14"/>
      <c r="AD268" s="14"/>
    </row>
    <row r="269" spans="29:30" s="12" customFormat="1" ht="12.75">
      <c r="AC269" s="14"/>
      <c r="AD269" s="14"/>
    </row>
    <row r="270" spans="29:30" s="12" customFormat="1" ht="12.75">
      <c r="AC270" s="14"/>
      <c r="AD270" s="14"/>
    </row>
    <row r="271" spans="29:30" s="12" customFormat="1" ht="12.75">
      <c r="AC271" s="14"/>
      <c r="AD271" s="14"/>
    </row>
    <row r="272" spans="29:30" s="12" customFormat="1" ht="12.75">
      <c r="AC272" s="14"/>
      <c r="AD272" s="14"/>
    </row>
    <row r="273" spans="29:30" s="12" customFormat="1" ht="12.75">
      <c r="AC273" s="14"/>
      <c r="AD273" s="14"/>
    </row>
    <row r="274" spans="29:30" s="12" customFormat="1" ht="12.75">
      <c r="AC274" s="14"/>
      <c r="AD274" s="14"/>
    </row>
    <row r="275" spans="29:30" s="12" customFormat="1" ht="12.75">
      <c r="AC275" s="14"/>
      <c r="AD275" s="14"/>
    </row>
    <row r="276" spans="29:30" s="12" customFormat="1" ht="12.75">
      <c r="AC276" s="14"/>
      <c r="AD276" s="14"/>
    </row>
  </sheetData>
  <sheetProtection/>
  <mergeCells count="15">
    <mergeCell ref="N6:O6"/>
    <mergeCell ref="Q6:R6"/>
    <mergeCell ref="AC6:AD6"/>
    <mergeCell ref="B6:C6"/>
    <mergeCell ref="H5:I5"/>
    <mergeCell ref="T6:U6"/>
    <mergeCell ref="W6:X6"/>
    <mergeCell ref="Z6:AA6"/>
    <mergeCell ref="H6:I6"/>
    <mergeCell ref="E6:F6"/>
    <mergeCell ref="A1:AD1"/>
    <mergeCell ref="A2:AD2"/>
    <mergeCell ref="A3:AD3"/>
    <mergeCell ref="B5:C5"/>
    <mergeCell ref="K6:L6"/>
  </mergeCells>
  <printOptions horizontalCentered="1"/>
  <pageMargins left="0.2" right="0.2" top="0.44" bottom="0" header="0.1" footer="0"/>
  <pageSetup horizontalDpi="300" verticalDpi="300" orientation="landscape" scale="62" r:id="rId1"/>
  <rowBreaks count="1" manualBreakCount="1">
    <brk id="7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2010-08-21T18:07:45Z</cp:lastPrinted>
  <dcterms:created xsi:type="dcterms:W3CDTF">1997-07-30T20:52:11Z</dcterms:created>
  <dcterms:modified xsi:type="dcterms:W3CDTF">2014-07-30T15:58:00Z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-1618892037</vt:i4>
  </property>
  <property fmtid="{D5CDD505-2E9C-101B-9397-08002B2CF9AE}" pid="3" name="_EmailSubject">
    <vt:lpwstr>Factbook Tables for Section VII, 2005-06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