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1130" windowHeight="8850" activeTab="0"/>
  </bookViews>
  <sheets>
    <sheet name="t4" sheetId="1" r:id="rId1"/>
    <sheet name="Sheet1" sheetId="2" r:id="rId2"/>
  </sheets>
  <definedNames>
    <definedName name="_xlnm.Print_Area" localSheetId="0">'t4'!$A$1:$AH$384</definedName>
    <definedName name="_xlnm.Print_Titles" localSheetId="0">'t4'!$1:$7</definedName>
  </definedNames>
  <calcPr fullCalcOnLoad="1"/>
</workbook>
</file>

<file path=xl/sharedStrings.xml><?xml version="1.0" encoding="utf-8"?>
<sst xmlns="http://schemas.openxmlformats.org/spreadsheetml/2006/main" count="1040" uniqueCount="288">
  <si>
    <t>AR</t>
  </si>
  <si>
    <t>Architecture</t>
  </si>
  <si>
    <t xml:space="preserve">                                               </t>
  </si>
  <si>
    <t>BA</t>
  </si>
  <si>
    <t>BARCH</t>
  </si>
  <si>
    <t>AS</t>
  </si>
  <si>
    <t>Africana Studies</t>
  </si>
  <si>
    <t>Anthropology</t>
  </si>
  <si>
    <t>APPLIED ANTHROPOLOGY</t>
  </si>
  <si>
    <t>Art</t>
  </si>
  <si>
    <t>BFA</t>
  </si>
  <si>
    <t>ART EDUCATION</t>
  </si>
  <si>
    <t>GRAPHIC DESIGN</t>
  </si>
  <si>
    <t>GRAPHIC DESIGN/ILLUSTRATION</t>
  </si>
  <si>
    <t>ILLUSTRATION</t>
  </si>
  <si>
    <t>PAINTING</t>
  </si>
  <si>
    <t>PRINTMAKING</t>
  </si>
  <si>
    <t>SCULPTURE</t>
  </si>
  <si>
    <t>SECONDARY EDUCATION</t>
  </si>
  <si>
    <t>TIME ARTS (PHOTO, VIDEO, DIGITAL)</t>
  </si>
  <si>
    <t>Art History</t>
  </si>
  <si>
    <t>Biology</t>
  </si>
  <si>
    <t>BS</t>
  </si>
  <si>
    <t>BIOLOGY - PREDENTAL</t>
  </si>
  <si>
    <t>BIOLOGY - PREMEDICAL</t>
  </si>
  <si>
    <t>CELL BIOLOGY/PHYSIOLOGY</t>
  </si>
  <si>
    <t>ECOLOGY/ENVIRONMENTAL BIOLOGY</t>
  </si>
  <si>
    <t>MICROBIOLOGY</t>
  </si>
  <si>
    <t>SECONDARY EDUCATION - BIOLOGY</t>
  </si>
  <si>
    <t>Chemistry</t>
  </si>
  <si>
    <t>CHEMISTRY - BIO-CHEMISTRY</t>
  </si>
  <si>
    <t>PRE-PHARMACY</t>
  </si>
  <si>
    <t>SECONDARY EDUCATION - CHEMISTRY</t>
  </si>
  <si>
    <t>Communication Studies</t>
  </si>
  <si>
    <t>COMMUNICATION-HEALTH</t>
  </si>
  <si>
    <t>COMMUNICATION-MASS MEDIA</t>
  </si>
  <si>
    <t>COMMUNICATION-ORGANIZATIONAL</t>
  </si>
  <si>
    <t>COMMUNICATION-PUBLIC ADVOCACY</t>
  </si>
  <si>
    <t>COMMUNICATION-PUBLIC RELATIONS</t>
  </si>
  <si>
    <t>Criminal Justice</t>
  </si>
  <si>
    <t>Dance</t>
  </si>
  <si>
    <t>Dance Education</t>
  </si>
  <si>
    <t>Earth Sciences</t>
  </si>
  <si>
    <t>SECONDARY EDUCATION - EARTH SCI</t>
  </si>
  <si>
    <t>English</t>
  </si>
  <si>
    <t>SECONDARY EDUCATION - ENGLISH</t>
  </si>
  <si>
    <t>French</t>
  </si>
  <si>
    <t>Geography</t>
  </si>
  <si>
    <t>COMMUNITY AND REGIONAL PLANNING</t>
  </si>
  <si>
    <t>GEOGRAPHY: COMMUNITY PLANNING</t>
  </si>
  <si>
    <t>GEOGRAPHY: INFORMATION SYSTEMS</t>
  </si>
  <si>
    <t>Geology</t>
  </si>
  <si>
    <t>German</t>
  </si>
  <si>
    <t>History</t>
  </si>
  <si>
    <t>SECONDARY EDUCATION - HISTORY</t>
  </si>
  <si>
    <t>International Studies</t>
  </si>
  <si>
    <t>Latin-American Studies</t>
  </si>
  <si>
    <t>Mathematics</t>
  </si>
  <si>
    <t>ACTUARIAL SCIENCE</t>
  </si>
  <si>
    <t>SECONDARY EDUCATION - MATH</t>
  </si>
  <si>
    <t>Mathematics For Business</t>
  </si>
  <si>
    <t>FINANCE</t>
  </si>
  <si>
    <t>Meteorology</t>
  </si>
  <si>
    <t>Music</t>
  </si>
  <si>
    <t>VOICE</t>
  </si>
  <si>
    <t>Music Education</t>
  </si>
  <si>
    <t>BM</t>
  </si>
  <si>
    <t>GENERAL MUSIC</t>
  </si>
  <si>
    <t>Music Performance</t>
  </si>
  <si>
    <t>Philosophy</t>
  </si>
  <si>
    <t>APPLIED PHILOSOPHY</t>
  </si>
  <si>
    <t>TRADITIONAL PHILOSOPHY</t>
  </si>
  <si>
    <t>Physics</t>
  </si>
  <si>
    <t>Political Science</t>
  </si>
  <si>
    <t>PSCI - COMPARATIVE &amp; INTERNL POLI</t>
  </si>
  <si>
    <t>PSCI - PUBLIC POLICY</t>
  </si>
  <si>
    <t>Psychology</t>
  </si>
  <si>
    <t>Religious Studies</t>
  </si>
  <si>
    <t>ARTS &amp; SCI-UND/HEALTH FIELDS</t>
  </si>
  <si>
    <t>Sociology</t>
  </si>
  <si>
    <t>Spanish</t>
  </si>
  <si>
    <t>SPANISH - K-12 TEACHER ED</t>
  </si>
  <si>
    <t>Theatre</t>
  </si>
  <si>
    <t>VISUAL AND PEFORMING ARTS</t>
  </si>
  <si>
    <t>Theatre Education</t>
  </si>
  <si>
    <t>BU</t>
  </si>
  <si>
    <t>Accounting</t>
  </si>
  <si>
    <t>Economics</t>
  </si>
  <si>
    <t>ECONOMICS-BUSINESS ADMIN</t>
  </si>
  <si>
    <t>ECONOMICS-LIBERAL ARTS</t>
  </si>
  <si>
    <t>Finance</t>
  </si>
  <si>
    <t>BSBA</t>
  </si>
  <si>
    <t>FINANCIAL INST/COMMERCIAL BANKING</t>
  </si>
  <si>
    <t>FINANCIAL MANAGEMENT</t>
  </si>
  <si>
    <t>RISK MANAGEMENT &amp; INSURANCE</t>
  </si>
  <si>
    <t>Industrial &amp; Operations Mgt</t>
  </si>
  <si>
    <t>International Business</t>
  </si>
  <si>
    <t>MANAGERIAL LEADERSHIP</t>
  </si>
  <si>
    <t>Management</t>
  </si>
  <si>
    <t>ENTREPRENEURSHIP</t>
  </si>
  <si>
    <t>PERSONNEL - HUMAN RESOURCES</t>
  </si>
  <si>
    <t>Management Information Systems</t>
  </si>
  <si>
    <t>Marketing</t>
  </si>
  <si>
    <t>ED</t>
  </si>
  <si>
    <t>Child And Family Development</t>
  </si>
  <si>
    <t>BIRTH-KINDER TEACHER LICENSURE</t>
  </si>
  <si>
    <t>Elementary Education</t>
  </si>
  <si>
    <t>ENGLISH AND COMMUNICATIONS</t>
  </si>
  <si>
    <t>GLOBAL STUDIES &amp; FOREIGN LANGUAGE</t>
  </si>
  <si>
    <t>MATHEMATICS</t>
  </si>
  <si>
    <t>SCIENCE</t>
  </si>
  <si>
    <t>SOCIAL STUDIES</t>
  </si>
  <si>
    <t>Human Services</t>
  </si>
  <si>
    <t>Middle Grades Education, Undergraduate</t>
  </si>
  <si>
    <t>Special Education</t>
  </si>
  <si>
    <t>GENERAL CURRICULUM</t>
  </si>
  <si>
    <t>EN</t>
  </si>
  <si>
    <t>Civil Engineering</t>
  </si>
  <si>
    <t>BSCE</t>
  </si>
  <si>
    <t>Civil Engineering Technology</t>
  </si>
  <si>
    <t>BSET</t>
  </si>
  <si>
    <t>Computer Engineering</t>
  </si>
  <si>
    <t>BSCPE</t>
  </si>
  <si>
    <t>Electrical Engineering</t>
  </si>
  <si>
    <t>BSEE</t>
  </si>
  <si>
    <t>Electrical Engineering Technology</t>
  </si>
  <si>
    <t>Fire Safety Engineering Technology</t>
  </si>
  <si>
    <t>Mechanical Engineering</t>
  </si>
  <si>
    <t>BSME</t>
  </si>
  <si>
    <t>MOTOR SPORTS ENGINEERING</t>
  </si>
  <si>
    <t>Mechanical Engineering Technology</t>
  </si>
  <si>
    <t>HS</t>
  </si>
  <si>
    <t>Athletic Training</t>
  </si>
  <si>
    <t>Exercise Science</t>
  </si>
  <si>
    <t>Nursing</t>
  </si>
  <si>
    <t>BSN</t>
  </si>
  <si>
    <t>Nursing - Pathways Program</t>
  </si>
  <si>
    <t>Social Work</t>
  </si>
  <si>
    <t>BSW</t>
  </si>
  <si>
    <t>IT</t>
  </si>
  <si>
    <t>Computer Science</t>
  </si>
  <si>
    <t>COMPREHENSIVE SCIENCES</t>
  </si>
  <si>
    <t>COMPUTER SCIENCE</t>
  </si>
  <si>
    <t>Software And Information Systems</t>
  </si>
  <si>
    <t>M</t>
  </si>
  <si>
    <t>F</t>
  </si>
  <si>
    <t>WHITE</t>
  </si>
  <si>
    <t>HISPANIC</t>
  </si>
  <si>
    <t>ASIAN</t>
  </si>
  <si>
    <t>BLACK</t>
  </si>
  <si>
    <t>NON-RES</t>
  </si>
  <si>
    <t>ALIEN</t>
  </si>
  <si>
    <t>AMERICAN</t>
  </si>
  <si>
    <t>INDIAN</t>
  </si>
  <si>
    <t>*These students are fifth year students and already hold the B.A. degree in Architecture.</t>
  </si>
  <si>
    <t>UNDERGRADUATE DEGREES AWARDED AT UNC CHARLOTTE</t>
  </si>
  <si>
    <t>Source:  Computerized data from Institutional Research Office files.</t>
  </si>
  <si>
    <t>TOTAL</t>
  </si>
  <si>
    <t>Table VII-3</t>
  </si>
  <si>
    <t>Major</t>
  </si>
  <si>
    <t>Concentration</t>
  </si>
  <si>
    <t>Degree</t>
  </si>
  <si>
    <t>College</t>
  </si>
  <si>
    <t>College total for AR</t>
  </si>
  <si>
    <t>Subtotal for Anthropology</t>
  </si>
  <si>
    <t>Subtotal for Art</t>
  </si>
  <si>
    <t>Subtotal for Biology</t>
  </si>
  <si>
    <t>Subtotal for Chemistry</t>
  </si>
  <si>
    <t>Subtotal for Communication Studies</t>
  </si>
  <si>
    <t>Subtotal for Earth Sciences</t>
  </si>
  <si>
    <t>Subtotal for English</t>
  </si>
  <si>
    <t>Subtotal for Geography</t>
  </si>
  <si>
    <t>Subtotal for History</t>
  </si>
  <si>
    <t>Subtotal for International Studies</t>
  </si>
  <si>
    <t>Subtotal for Mathematics</t>
  </si>
  <si>
    <t>Subtotal for Mathematics for Business</t>
  </si>
  <si>
    <t>Subtotal for Music</t>
  </si>
  <si>
    <t>Subtotal for Education</t>
  </si>
  <si>
    <t>Subtotal for Philosophy</t>
  </si>
  <si>
    <t>Subtotal for Physics</t>
  </si>
  <si>
    <t>Subtotal for Political Science</t>
  </si>
  <si>
    <t>Subtotal for Psychology</t>
  </si>
  <si>
    <t>Subtotal for Religious Studies</t>
  </si>
  <si>
    <t>Subtotal for Spanish</t>
  </si>
  <si>
    <t>Subtotal for Theater</t>
  </si>
  <si>
    <t>College Total for AS</t>
  </si>
  <si>
    <t>Subtotal for Economics</t>
  </si>
  <si>
    <t>Subtotal for Finance</t>
  </si>
  <si>
    <t>Subtotal for International Business</t>
  </si>
  <si>
    <t>Subtotal for Management</t>
  </si>
  <si>
    <t>Subtotal for Management Information Systems</t>
  </si>
  <si>
    <t>Subtotal for Marketing</t>
  </si>
  <si>
    <t>College Total for BU</t>
  </si>
  <si>
    <t>Subtotal for Special Education</t>
  </si>
  <si>
    <t>College Total for ED</t>
  </si>
  <si>
    <t>College Total for EN</t>
  </si>
  <si>
    <t>College Total for IT</t>
  </si>
  <si>
    <t>Subtotal for Computer Science</t>
  </si>
  <si>
    <t>GRAND TOTAL</t>
  </si>
  <si>
    <t>College Total for HS</t>
  </si>
  <si>
    <t>Subtotal for Child and Family Development</t>
  </si>
  <si>
    <t>Subtotal for Elementary Education</t>
  </si>
  <si>
    <t>Subtotal for Middle Grades Education</t>
  </si>
  <si>
    <t>Subtotal for Architecture</t>
  </si>
  <si>
    <t>FIBER</t>
  </si>
  <si>
    <t>FRENCH K-12 TEACHER ED</t>
  </si>
  <si>
    <t>ASIAN STUDIES</t>
  </si>
  <si>
    <t>COMMUNICATION - PUBLIC RELATIONS</t>
  </si>
  <si>
    <t>Public Health</t>
  </si>
  <si>
    <t>BSPH</t>
  </si>
  <si>
    <t>COMPUTER SCIENCE - COMP ENGR</t>
  </si>
  <si>
    <t>ART HISTORY</t>
  </si>
  <si>
    <t>COMMUNICATION - MASS MEDIA</t>
  </si>
  <si>
    <t>PRE-VETERINARY</t>
  </si>
  <si>
    <t>EARTH SCI/ENVIRONMENTAL SCIENCE</t>
  </si>
  <si>
    <t>GERMAN - K-12 TEACHER ED</t>
  </si>
  <si>
    <t>COMPRE SOCIAL STUDIES</t>
  </si>
  <si>
    <t>COMMUNICATION - HEALTH</t>
  </si>
  <si>
    <t>LATIN AMERICAN STUDIES</t>
  </si>
  <si>
    <t>PSCI - COMPARATIVE &amp; INT'L POLI</t>
  </si>
  <si>
    <t>STATISTICS</t>
  </si>
  <si>
    <t>ECONOMICS - BUSINESS ADMIN</t>
  </si>
  <si>
    <t>COMMUNICATION - PUBLIC ADVOCACY</t>
  </si>
  <si>
    <t>ARTS &amp; SCI</t>
  </si>
  <si>
    <t>Subtotal for French</t>
  </si>
  <si>
    <t>Subtotal for German</t>
  </si>
  <si>
    <t>SECONDARY ED - MATH</t>
  </si>
  <si>
    <t>ADAPTED CURRICULUM</t>
  </si>
  <si>
    <t>Construction Management</t>
  </si>
  <si>
    <t>BSCM</t>
  </si>
  <si>
    <t>Respiratory Therapy</t>
  </si>
  <si>
    <t>BSRT</t>
  </si>
  <si>
    <t>INFORMATION TECHNOLOGY</t>
  </si>
  <si>
    <t>SOFTWARE &amp; INFORMATION SYSTEMS</t>
  </si>
  <si>
    <t>Subtotal for Software &amp; Info Systems</t>
  </si>
  <si>
    <t>PACIFIC ISLANDER</t>
  </si>
  <si>
    <t>UNKNOWN</t>
  </si>
  <si>
    <t>2+ RACES</t>
  </si>
  <si>
    <t xml:space="preserve">AS </t>
  </si>
  <si>
    <t>STUDIO ART</t>
  </si>
  <si>
    <t>MUSIC/K-12 EDUCATION</t>
  </si>
  <si>
    <t>ECONOMIC GEOGRAPHY</t>
  </si>
  <si>
    <t>VISUAL AND PERFOMING ARTS</t>
  </si>
  <si>
    <t>Systems Engineering</t>
  </si>
  <si>
    <t>INSTRUMENTAL MUSIC</t>
  </si>
  <si>
    <t>Japanese</t>
  </si>
  <si>
    <t>EUROPEAN STUDIES</t>
  </si>
  <si>
    <t>ASTROPHYSICS</t>
  </si>
  <si>
    <t>OPTICAL SCIENCE</t>
  </si>
  <si>
    <t>Subtotal for Industrial &amp; Operations Mgt</t>
  </si>
  <si>
    <t>BUSN INFO SYS &amp; OPER MGMT</t>
  </si>
  <si>
    <t>FOREIGN LANGUAGE</t>
  </si>
  <si>
    <t>Operation &amp; Supply Chain Management</t>
  </si>
  <si>
    <t>MEDICAL TECHNOLOGY</t>
  </si>
  <si>
    <t>MECHANICAL ENGINEERING</t>
  </si>
  <si>
    <t>BSSE</t>
  </si>
  <si>
    <t>AFRICAN STUDIES</t>
  </si>
  <si>
    <t>Neurodiagnostic &amp; Sleep Science</t>
  </si>
  <si>
    <t>Special Education - DUAL</t>
  </si>
  <si>
    <t>CERAMICS</t>
  </si>
  <si>
    <t>CIVIL ENGINEERING</t>
  </si>
  <si>
    <t>DIGITAL MEDIA</t>
  </si>
  <si>
    <t>DANCE</t>
  </si>
  <si>
    <t>OPERATION RESEARCH</t>
  </si>
  <si>
    <t>Subtotal for Sociology</t>
  </si>
  <si>
    <t>SOCIAL PROBLEMS &amp; POLICY</t>
  </si>
  <si>
    <t>POWER &amp; ENERGY SYSTEMS</t>
  </si>
  <si>
    <t>ENERGY ENGINEERING</t>
  </si>
  <si>
    <t>STRENGTH/CONDITIONING</t>
  </si>
  <si>
    <t>SOFTWARE ENGINEERING</t>
  </si>
  <si>
    <t>WEB DEVELOPMENT</t>
  </si>
  <si>
    <t>Subtotal for Dance</t>
  </si>
  <si>
    <t>BY MAJOR, OPTION, DEGREE AND RACE FOR EACH COLLEGE, 2013-2014</t>
  </si>
  <si>
    <t>FINANCE &amp; ACCOUNTING</t>
  </si>
  <si>
    <t>Health &amp; Environment</t>
  </si>
  <si>
    <t>Subtotal for Africana Studies</t>
  </si>
  <si>
    <t>CREATIVE WRITING</t>
  </si>
  <si>
    <t>GEOGRAPHY:URBAN/REGIONAL ANALYSIS</t>
  </si>
  <si>
    <t>COMPARATIVE STUDIES</t>
  </si>
  <si>
    <t>MARKETING</t>
  </si>
  <si>
    <t>ENGINEERING MANAGEMENT</t>
  </si>
  <si>
    <t>Health Fitness</t>
  </si>
  <si>
    <t>CROSS DISCIPLINARY STUDIES</t>
  </si>
  <si>
    <t>LITERATURE &amp; CULTURE</t>
  </si>
  <si>
    <t>LANGUAGE &amp; DIGITAL</t>
  </si>
  <si>
    <t>SOCIOLOGICAL SOCIAL PSYCHOLOGY</t>
  </si>
  <si>
    <t>APPLIED ENERGY</t>
  </si>
  <si>
    <t>AQUATICS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</si>
</sst>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  <numFmt numFmtId="197" formatCode="mmmm\ d\,\ yyyy"/>
  </numFmts>
  <fonts count="3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0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97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96" fontId="0" fillId="0" borderId="8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0" xfId="60" applyFont="1" applyAlignment="1">
      <alignment/>
    </xf>
    <xf numFmtId="0" fontId="2" fillId="0" borderId="0" xfId="61" applyFont="1" applyAlignment="1">
      <alignment horizontal="center"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2" fillId="0" borderId="0" xfId="0" applyFont="1" applyAlignment="1">
      <alignment/>
    </xf>
    <xf numFmtId="0" fontId="4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96" fontId="0" fillId="0" borderId="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6" fontId="0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Fill="1" applyAlignment="1" applyProtection="1">
      <alignment/>
      <protection locked="0"/>
    </xf>
    <xf numFmtId="0" fontId="2" fillId="0" borderId="0" xfId="59" applyFont="1" applyFill="1" applyAlignment="1">
      <alignment horizontal="right"/>
    </xf>
    <xf numFmtId="0" fontId="0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59" applyFont="1" applyFill="1" applyBorder="1" applyAlignment="1">
      <alignment horizontal="center"/>
    </xf>
    <xf numFmtId="0" fontId="4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" fillId="0" borderId="0" xfId="60" applyFont="1" applyAlignment="1">
      <alignment/>
    </xf>
    <xf numFmtId="0" fontId="0" fillId="0" borderId="0" xfId="0" applyAlignment="1">
      <alignment/>
    </xf>
    <xf numFmtId="0" fontId="2" fillId="0" borderId="0" xfId="61" applyFont="1" applyAlignment="1">
      <alignment horizontal="center"/>
      <protection/>
    </xf>
    <xf numFmtId="0" fontId="2" fillId="0" borderId="0" xfId="6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t4" xfId="60"/>
    <cellStyle name="Normal_t4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3"/>
  <sheetViews>
    <sheetView tabSelected="1" zoomScalePageLayoutView="0" workbookViewId="0" topLeftCell="A1">
      <selection activeCell="A2" sqref="A2:AH2"/>
    </sheetView>
  </sheetViews>
  <sheetFormatPr defaultColWidth="9.140625" defaultRowHeight="12.75"/>
  <cols>
    <col min="1" max="1" width="8.140625" style="0" customWidth="1"/>
    <col min="2" max="2" width="31.421875" style="0" customWidth="1"/>
    <col min="3" max="3" width="7.00390625" style="0" customWidth="1"/>
    <col min="4" max="4" width="35.28125" style="0" customWidth="1"/>
    <col min="5" max="6" width="5.7109375" style="0" customWidth="1"/>
    <col min="7" max="7" width="0.85546875" style="0" customWidth="1"/>
    <col min="8" max="9" width="5.7109375" style="0" customWidth="1"/>
    <col min="10" max="10" width="0.85546875" style="0" customWidth="1"/>
    <col min="11" max="12" width="5.7109375" style="0" customWidth="1"/>
    <col min="13" max="13" width="0.85546875" style="0" customWidth="1"/>
    <col min="14" max="15" width="5.7109375" style="0" customWidth="1"/>
    <col min="16" max="16" width="0.85546875" style="0" customWidth="1"/>
    <col min="17" max="18" width="5.7109375" style="0" customWidth="1"/>
    <col min="19" max="19" width="0.85546875" style="0" customWidth="1"/>
    <col min="20" max="20" width="5.7109375" style="0" customWidth="1"/>
    <col min="21" max="21" width="4.8515625" style="0" customWidth="1"/>
    <col min="22" max="22" width="0.85546875" style="0" hidden="1" customWidth="1"/>
    <col min="23" max="23" width="0.85546875" style="0" customWidth="1"/>
    <col min="24" max="24" width="8.57421875" style="0" customWidth="1"/>
    <col min="25" max="25" width="10.57421875" style="0" customWidth="1"/>
    <col min="26" max="26" width="0.85546875" style="0" customWidth="1"/>
    <col min="27" max="28" width="6.28125" style="0" customWidth="1"/>
    <col min="29" max="29" width="0.85546875" style="0" customWidth="1"/>
    <col min="30" max="31" width="6.28125" style="0" customWidth="1"/>
    <col min="32" max="32" width="0.85546875" style="0" customWidth="1"/>
    <col min="33" max="33" width="5.7109375" style="0" customWidth="1"/>
    <col min="34" max="34" width="6.421875" style="0" customWidth="1"/>
  </cols>
  <sheetData>
    <row r="1" spans="1:256" ht="12.75">
      <c r="A1" s="34" t="s">
        <v>155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6"/>
      <c r="AJ1" s="6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ht="12.75">
      <c r="A2" s="35" t="s">
        <v>272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6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12.75">
      <c r="A3" s="34" t="s">
        <v>158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6"/>
      <c r="AJ3" s="6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5:34" ht="12.75">
      <c r="E5" s="28" t="s">
        <v>150</v>
      </c>
      <c r="F5" s="28"/>
      <c r="G5" s="17"/>
      <c r="H5" s="17"/>
      <c r="I5" s="17"/>
      <c r="J5" s="17"/>
      <c r="K5" s="28" t="s">
        <v>152</v>
      </c>
      <c r="L5" s="28"/>
      <c r="M5" s="17"/>
      <c r="N5" s="17"/>
      <c r="O5" s="17"/>
      <c r="P5" s="17"/>
      <c r="Q5" s="17"/>
      <c r="R5" s="17"/>
      <c r="S5" s="17"/>
      <c r="T5" s="17"/>
      <c r="U5" s="17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2.75">
      <c r="A6" s="32"/>
      <c r="B6" s="33"/>
      <c r="C6" s="33"/>
      <c r="E6" s="28" t="s">
        <v>151</v>
      </c>
      <c r="F6" s="28"/>
      <c r="G6" s="17"/>
      <c r="H6" s="28" t="s">
        <v>149</v>
      </c>
      <c r="I6" s="28"/>
      <c r="J6" s="17"/>
      <c r="K6" s="28" t="s">
        <v>153</v>
      </c>
      <c r="L6" s="28"/>
      <c r="M6" s="17"/>
      <c r="N6" s="28" t="s">
        <v>148</v>
      </c>
      <c r="O6" s="28"/>
      <c r="P6" s="17"/>
      <c r="Q6" s="28" t="s">
        <v>147</v>
      </c>
      <c r="R6" s="28"/>
      <c r="S6" s="17"/>
      <c r="T6" s="28" t="s">
        <v>146</v>
      </c>
      <c r="U6" s="28"/>
      <c r="V6" s="18"/>
      <c r="W6" s="18"/>
      <c r="X6" s="29" t="s">
        <v>235</v>
      </c>
      <c r="Y6" s="29"/>
      <c r="Z6" s="24"/>
      <c r="AA6" s="29" t="s">
        <v>236</v>
      </c>
      <c r="AB6" s="29"/>
      <c r="AC6" s="24"/>
      <c r="AD6" s="29" t="s">
        <v>237</v>
      </c>
      <c r="AE6" s="29"/>
      <c r="AF6" s="18"/>
      <c r="AG6" s="28" t="s">
        <v>157</v>
      </c>
      <c r="AH6" s="28"/>
    </row>
    <row r="7" spans="1:34" ht="12.75">
      <c r="A7" s="1" t="s">
        <v>162</v>
      </c>
      <c r="B7" s="1" t="s">
        <v>159</v>
      </c>
      <c r="C7" s="1" t="s">
        <v>161</v>
      </c>
      <c r="D7" s="1" t="s">
        <v>160</v>
      </c>
      <c r="E7" s="19" t="s">
        <v>144</v>
      </c>
      <c r="F7" s="19" t="s">
        <v>145</v>
      </c>
      <c r="G7" s="19"/>
      <c r="H7" s="19" t="s">
        <v>144</v>
      </c>
      <c r="I7" s="19" t="s">
        <v>145</v>
      </c>
      <c r="J7" s="19"/>
      <c r="K7" s="19" t="s">
        <v>144</v>
      </c>
      <c r="L7" s="19" t="s">
        <v>145</v>
      </c>
      <c r="M7" s="19"/>
      <c r="N7" s="19" t="s">
        <v>144</v>
      </c>
      <c r="O7" s="19" t="s">
        <v>145</v>
      </c>
      <c r="P7" s="19"/>
      <c r="Q7" s="19" t="s">
        <v>144</v>
      </c>
      <c r="R7" s="19" t="s">
        <v>145</v>
      </c>
      <c r="S7" s="19"/>
      <c r="T7" s="19" t="s">
        <v>144</v>
      </c>
      <c r="U7" s="19" t="s">
        <v>145</v>
      </c>
      <c r="V7" s="20"/>
      <c r="W7" s="20"/>
      <c r="X7" s="19" t="s">
        <v>144</v>
      </c>
      <c r="Y7" s="19" t="s">
        <v>145</v>
      </c>
      <c r="Z7" s="24"/>
      <c r="AA7" s="19" t="s">
        <v>144</v>
      </c>
      <c r="AB7" s="19" t="s">
        <v>145</v>
      </c>
      <c r="AC7" s="24"/>
      <c r="AD7" s="19" t="s">
        <v>144</v>
      </c>
      <c r="AE7" s="19" t="s">
        <v>145</v>
      </c>
      <c r="AF7" s="20"/>
      <c r="AG7" s="21" t="s">
        <v>144</v>
      </c>
      <c r="AH7" s="21" t="s">
        <v>145</v>
      </c>
    </row>
    <row r="8" spans="1:35" ht="12.75">
      <c r="A8" s="2" t="s">
        <v>0</v>
      </c>
      <c r="B8" s="2" t="s">
        <v>1</v>
      </c>
      <c r="C8" s="2" t="s">
        <v>3</v>
      </c>
      <c r="D8" s="2" t="s">
        <v>2</v>
      </c>
      <c r="E8" s="3">
        <v>0</v>
      </c>
      <c r="F8" s="3">
        <v>1</v>
      </c>
      <c r="G8" s="3"/>
      <c r="H8" s="3">
        <v>2</v>
      </c>
      <c r="I8" s="3">
        <v>1</v>
      </c>
      <c r="J8" s="3"/>
      <c r="K8" s="3">
        <v>1</v>
      </c>
      <c r="L8" s="3">
        <v>0</v>
      </c>
      <c r="M8" s="3"/>
      <c r="N8" s="3">
        <v>1</v>
      </c>
      <c r="O8" s="3">
        <v>1</v>
      </c>
      <c r="P8" s="3"/>
      <c r="Q8" s="3">
        <v>1</v>
      </c>
      <c r="R8" s="3">
        <v>2</v>
      </c>
      <c r="S8" s="3"/>
      <c r="T8" s="3">
        <v>25</v>
      </c>
      <c r="U8" s="3">
        <v>17</v>
      </c>
      <c r="X8">
        <v>0</v>
      </c>
      <c r="Y8">
        <v>0</v>
      </c>
      <c r="AA8">
        <v>2</v>
      </c>
      <c r="AB8">
        <v>1</v>
      </c>
      <c r="AD8">
        <v>0</v>
      </c>
      <c r="AE8">
        <v>0</v>
      </c>
      <c r="AG8" s="11">
        <f>+T8+Q8+N8+K8+H8+E8+X8+AA8+AD8</f>
        <v>32</v>
      </c>
      <c r="AH8" s="11">
        <f>+U8+R8+O8+L8+I8+F8+Y8+AB8+AE8</f>
        <v>23</v>
      </c>
      <c r="AI8" s="11"/>
    </row>
    <row r="9" spans="1:35" ht="12.75">
      <c r="A9" s="2"/>
      <c r="B9" s="2"/>
      <c r="C9" s="2" t="s">
        <v>4</v>
      </c>
      <c r="D9" s="2" t="s">
        <v>2</v>
      </c>
      <c r="E9" s="3">
        <v>0</v>
      </c>
      <c r="F9" s="3">
        <v>0</v>
      </c>
      <c r="G9" s="3"/>
      <c r="H9" s="3">
        <v>0</v>
      </c>
      <c r="I9" s="3">
        <v>0</v>
      </c>
      <c r="J9" s="3"/>
      <c r="K9" s="3">
        <v>0</v>
      </c>
      <c r="L9" s="3">
        <v>0</v>
      </c>
      <c r="M9" s="3"/>
      <c r="N9" s="3">
        <v>0</v>
      </c>
      <c r="O9" s="3">
        <v>0</v>
      </c>
      <c r="P9" s="3"/>
      <c r="Q9" s="3">
        <v>1</v>
      </c>
      <c r="R9" s="3">
        <v>0</v>
      </c>
      <c r="S9" s="3"/>
      <c r="T9" s="3">
        <v>18</v>
      </c>
      <c r="U9" s="3">
        <v>8</v>
      </c>
      <c r="X9">
        <v>0</v>
      </c>
      <c r="Y9">
        <v>0</v>
      </c>
      <c r="AA9">
        <v>1</v>
      </c>
      <c r="AB9">
        <v>0</v>
      </c>
      <c r="AD9">
        <v>0</v>
      </c>
      <c r="AE9">
        <v>0</v>
      </c>
      <c r="AG9" s="11">
        <f>+T9+Q9+N9+K9+H9+E9+X9+AA9+AD9</f>
        <v>20</v>
      </c>
      <c r="AH9" s="11">
        <f>+U9+R9+O9+L9+I9+F9+Y9+AB9+AE9</f>
        <v>8</v>
      </c>
      <c r="AI9" s="11"/>
    </row>
    <row r="10" spans="1:35" ht="12.75">
      <c r="A10" s="2"/>
      <c r="B10" s="9" t="s">
        <v>203</v>
      </c>
      <c r="C10" s="2"/>
      <c r="D10" s="2"/>
      <c r="E10" s="10">
        <f>SUM(E8:E9)</f>
        <v>0</v>
      </c>
      <c r="F10" s="10">
        <f>SUM(F8:F9)</f>
        <v>1</v>
      </c>
      <c r="G10" s="3"/>
      <c r="H10" s="10">
        <f>SUM(H8:H9)</f>
        <v>2</v>
      </c>
      <c r="I10" s="10">
        <f>SUM(I8:I9)</f>
        <v>1</v>
      </c>
      <c r="J10" s="3"/>
      <c r="K10" s="10">
        <f>SUM(K8:K9)</f>
        <v>1</v>
      </c>
      <c r="L10" s="10">
        <f>SUM(L8:L9)</f>
        <v>0</v>
      </c>
      <c r="M10" s="3"/>
      <c r="N10" s="10">
        <f>SUM(N8:N9)</f>
        <v>1</v>
      </c>
      <c r="O10" s="10">
        <f>SUM(O8:O9)</f>
        <v>1</v>
      </c>
      <c r="P10" s="3"/>
      <c r="Q10" s="10">
        <f>SUM(Q8:Q9)</f>
        <v>2</v>
      </c>
      <c r="R10" s="10">
        <f>SUM(R8:R9)</f>
        <v>2</v>
      </c>
      <c r="S10" s="3"/>
      <c r="T10" s="10">
        <f>SUM(T8:T9)</f>
        <v>43</v>
      </c>
      <c r="U10" s="10">
        <f>SUM(U8:U9)</f>
        <v>25</v>
      </c>
      <c r="X10" s="10">
        <f>SUM(X8:X9)</f>
        <v>0</v>
      </c>
      <c r="Y10" s="10">
        <f>SUM(Y8:Y9)</f>
        <v>0</v>
      </c>
      <c r="AA10" s="10">
        <f>SUM(AA8:AA9)</f>
        <v>3</v>
      </c>
      <c r="AB10" s="10">
        <f>SUM(AB8:AB9)</f>
        <v>1</v>
      </c>
      <c r="AD10" s="10">
        <f>SUM(AD8:AD9)</f>
        <v>0</v>
      </c>
      <c r="AE10" s="10">
        <f>SUM(AE8:AE9)</f>
        <v>0</v>
      </c>
      <c r="AG10" s="10">
        <f>SUM(AG8:AG9)</f>
        <v>52</v>
      </c>
      <c r="AH10" s="10">
        <f>SUM(AH8:AH9)</f>
        <v>31</v>
      </c>
      <c r="AI10" s="11"/>
    </row>
    <row r="11" spans="1:34" ht="12.75">
      <c r="A11" s="2"/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AG11" s="11"/>
      <c r="AH11" s="11"/>
    </row>
    <row r="12" spans="1:34" ht="12.75">
      <c r="A12" s="22" t="s">
        <v>0</v>
      </c>
      <c r="B12" s="2" t="s">
        <v>9</v>
      </c>
      <c r="C12" s="2" t="s">
        <v>3</v>
      </c>
      <c r="D12" s="2" t="s">
        <v>2</v>
      </c>
      <c r="E12" s="3">
        <v>0</v>
      </c>
      <c r="F12" s="3">
        <v>2</v>
      </c>
      <c r="G12" s="3"/>
      <c r="H12" s="3">
        <v>1</v>
      </c>
      <c r="I12" s="3">
        <v>3</v>
      </c>
      <c r="J12" s="3"/>
      <c r="K12" s="3">
        <v>0</v>
      </c>
      <c r="L12" s="3">
        <v>0</v>
      </c>
      <c r="M12" s="3"/>
      <c r="N12" s="3">
        <v>0</v>
      </c>
      <c r="O12" s="3">
        <v>1</v>
      </c>
      <c r="P12" s="3"/>
      <c r="Q12" s="3">
        <v>0</v>
      </c>
      <c r="R12" s="3">
        <v>0</v>
      </c>
      <c r="S12" s="3"/>
      <c r="T12" s="3">
        <v>3</v>
      </c>
      <c r="U12" s="3">
        <v>11</v>
      </c>
      <c r="X12">
        <v>0</v>
      </c>
      <c r="Y12">
        <v>0</v>
      </c>
      <c r="AA12">
        <v>0</v>
      </c>
      <c r="AB12">
        <v>4</v>
      </c>
      <c r="AD12">
        <v>0</v>
      </c>
      <c r="AE12">
        <v>1</v>
      </c>
      <c r="AG12" s="11">
        <f aca="true" t="shared" si="0" ref="AG12:AG35">+T12+Q12+N12+K12+H12+E12+X12+AA12+AD12</f>
        <v>4</v>
      </c>
      <c r="AH12" s="11">
        <f aca="true" t="shared" si="1" ref="AH12:AH35">+U12+R12+O12+L12+I12+F12+Y12+AB12+AE12</f>
        <v>22</v>
      </c>
    </row>
    <row r="13" spans="1:34" ht="12.75">
      <c r="A13" s="22" t="s">
        <v>0</v>
      </c>
      <c r="B13" s="2" t="s">
        <v>9</v>
      </c>
      <c r="C13" s="2" t="s">
        <v>3</v>
      </c>
      <c r="D13" s="2" t="s">
        <v>11</v>
      </c>
      <c r="E13" s="3">
        <v>0</v>
      </c>
      <c r="F13" s="3">
        <v>0</v>
      </c>
      <c r="G13" s="3"/>
      <c r="H13" s="3">
        <v>0</v>
      </c>
      <c r="I13" s="3">
        <v>0</v>
      </c>
      <c r="J13" s="3"/>
      <c r="K13" s="3">
        <v>0</v>
      </c>
      <c r="L13" s="3">
        <v>0</v>
      </c>
      <c r="M13" s="3"/>
      <c r="N13" s="3">
        <v>0</v>
      </c>
      <c r="O13" s="3">
        <v>0</v>
      </c>
      <c r="P13" s="3"/>
      <c r="Q13" s="3">
        <v>0</v>
      </c>
      <c r="R13" s="3">
        <v>0</v>
      </c>
      <c r="S13" s="3"/>
      <c r="T13" s="3">
        <v>0</v>
      </c>
      <c r="U13" s="3">
        <v>0</v>
      </c>
      <c r="X13">
        <v>0</v>
      </c>
      <c r="Y13">
        <v>0</v>
      </c>
      <c r="AA13">
        <v>0</v>
      </c>
      <c r="AB13">
        <v>0</v>
      </c>
      <c r="AD13">
        <v>0</v>
      </c>
      <c r="AE13">
        <v>0</v>
      </c>
      <c r="AG13" s="11">
        <f t="shared" si="0"/>
        <v>0</v>
      </c>
      <c r="AH13" s="11">
        <f t="shared" si="1"/>
        <v>0</v>
      </c>
    </row>
    <row r="14" spans="1:35" ht="12.75">
      <c r="A14" s="22" t="s">
        <v>0</v>
      </c>
      <c r="B14" s="2" t="s">
        <v>9</v>
      </c>
      <c r="C14" s="2" t="s">
        <v>3</v>
      </c>
      <c r="D14" s="2" t="s">
        <v>211</v>
      </c>
      <c r="E14" s="3">
        <v>0</v>
      </c>
      <c r="F14" s="3">
        <v>0</v>
      </c>
      <c r="G14" s="3"/>
      <c r="H14" s="3">
        <v>0</v>
      </c>
      <c r="I14" s="3">
        <v>0</v>
      </c>
      <c r="J14" s="3"/>
      <c r="K14" s="3">
        <v>0</v>
      </c>
      <c r="L14" s="3">
        <v>0</v>
      </c>
      <c r="M14" s="3"/>
      <c r="N14" s="3">
        <v>0</v>
      </c>
      <c r="O14" s="3">
        <v>0</v>
      </c>
      <c r="P14" s="3"/>
      <c r="Q14" s="3">
        <v>0</v>
      </c>
      <c r="R14" s="3">
        <v>0</v>
      </c>
      <c r="S14" s="3"/>
      <c r="T14" s="3">
        <v>0</v>
      </c>
      <c r="U14" s="3">
        <v>0</v>
      </c>
      <c r="X14">
        <v>0</v>
      </c>
      <c r="Y14">
        <v>0</v>
      </c>
      <c r="AA14">
        <v>0</v>
      </c>
      <c r="AB14">
        <v>0</v>
      </c>
      <c r="AD14">
        <v>0</v>
      </c>
      <c r="AE14">
        <v>0</v>
      </c>
      <c r="AG14" s="11">
        <f>+T14+Q14+N14+K14+H14+E14+X14+AA14+AD14</f>
        <v>0</v>
      </c>
      <c r="AH14" s="11">
        <f>+U14+R14+O14+L14+I14+F14+Y14+AB14+AE14</f>
        <v>0</v>
      </c>
      <c r="AI14" s="11"/>
    </row>
    <row r="15" spans="1:34" ht="12.75">
      <c r="A15" s="22" t="s">
        <v>0</v>
      </c>
      <c r="B15" s="2" t="s">
        <v>9</v>
      </c>
      <c r="C15" s="2" t="s">
        <v>3</v>
      </c>
      <c r="D15" s="2" t="s">
        <v>212</v>
      </c>
      <c r="E15" s="3">
        <v>0</v>
      </c>
      <c r="F15" s="3">
        <v>0</v>
      </c>
      <c r="G15" s="3"/>
      <c r="H15" s="3">
        <v>0</v>
      </c>
      <c r="I15" s="3">
        <v>0</v>
      </c>
      <c r="J15" s="3"/>
      <c r="K15" s="3">
        <v>0</v>
      </c>
      <c r="L15" s="3">
        <v>0</v>
      </c>
      <c r="M15" s="3"/>
      <c r="N15" s="3">
        <v>0</v>
      </c>
      <c r="O15" s="3">
        <v>0</v>
      </c>
      <c r="P15" s="3"/>
      <c r="Q15" s="3">
        <v>0</v>
      </c>
      <c r="R15" s="3">
        <v>0</v>
      </c>
      <c r="S15" s="3"/>
      <c r="T15" s="3">
        <v>0</v>
      </c>
      <c r="U15" s="3">
        <v>0</v>
      </c>
      <c r="X15">
        <v>0</v>
      </c>
      <c r="Y15">
        <v>0</v>
      </c>
      <c r="AA15">
        <v>0</v>
      </c>
      <c r="AB15">
        <v>0</v>
      </c>
      <c r="AD15">
        <v>0</v>
      </c>
      <c r="AE15">
        <v>0</v>
      </c>
      <c r="AG15" s="11">
        <f t="shared" si="0"/>
        <v>0</v>
      </c>
      <c r="AH15" s="11">
        <f t="shared" si="1"/>
        <v>0</v>
      </c>
    </row>
    <row r="16" spans="1:34" ht="12.75">
      <c r="A16" s="22" t="s">
        <v>0</v>
      </c>
      <c r="B16" s="2" t="s">
        <v>9</v>
      </c>
      <c r="C16" s="2" t="s">
        <v>3</v>
      </c>
      <c r="D16" s="2" t="s">
        <v>12</v>
      </c>
      <c r="E16" s="3">
        <v>0</v>
      </c>
      <c r="F16" s="3">
        <v>0</v>
      </c>
      <c r="G16" s="3"/>
      <c r="H16" s="14">
        <v>0</v>
      </c>
      <c r="I16" s="3">
        <v>0</v>
      </c>
      <c r="J16" s="3"/>
      <c r="K16" s="3">
        <v>0</v>
      </c>
      <c r="L16" s="3">
        <v>0</v>
      </c>
      <c r="M16" s="3"/>
      <c r="N16" s="3">
        <v>0</v>
      </c>
      <c r="O16" s="3">
        <v>0</v>
      </c>
      <c r="P16" s="3"/>
      <c r="Q16" s="3">
        <v>0</v>
      </c>
      <c r="R16" s="3">
        <v>0</v>
      </c>
      <c r="S16" s="3"/>
      <c r="T16" s="3">
        <v>0</v>
      </c>
      <c r="U16" s="3">
        <v>0</v>
      </c>
      <c r="X16">
        <v>0</v>
      </c>
      <c r="Y16">
        <v>0</v>
      </c>
      <c r="AA16">
        <v>0</v>
      </c>
      <c r="AB16">
        <v>0</v>
      </c>
      <c r="AD16">
        <v>0</v>
      </c>
      <c r="AE16">
        <v>0</v>
      </c>
      <c r="AG16" s="11">
        <f t="shared" si="0"/>
        <v>0</v>
      </c>
      <c r="AH16" s="11">
        <f t="shared" si="1"/>
        <v>0</v>
      </c>
    </row>
    <row r="17" spans="1:34" ht="12.75">
      <c r="A17" s="22" t="s">
        <v>0</v>
      </c>
      <c r="B17" s="2" t="s">
        <v>9</v>
      </c>
      <c r="C17" s="2" t="s">
        <v>3</v>
      </c>
      <c r="D17" s="2" t="s">
        <v>14</v>
      </c>
      <c r="E17" s="3">
        <v>0</v>
      </c>
      <c r="F17" s="3">
        <v>0</v>
      </c>
      <c r="G17" s="3"/>
      <c r="H17" s="3">
        <v>0</v>
      </c>
      <c r="I17" s="3">
        <v>0</v>
      </c>
      <c r="J17" s="3"/>
      <c r="K17" s="3">
        <v>0</v>
      </c>
      <c r="L17" s="3">
        <v>0</v>
      </c>
      <c r="M17" s="3"/>
      <c r="N17" s="3">
        <v>0</v>
      </c>
      <c r="O17" s="3">
        <v>0</v>
      </c>
      <c r="P17" s="3"/>
      <c r="Q17" s="3">
        <v>0</v>
      </c>
      <c r="R17" s="3">
        <v>0</v>
      </c>
      <c r="S17" s="3"/>
      <c r="T17" s="3">
        <v>0</v>
      </c>
      <c r="U17" s="3">
        <v>0</v>
      </c>
      <c r="X17">
        <v>0</v>
      </c>
      <c r="Y17">
        <v>0</v>
      </c>
      <c r="AA17">
        <v>0</v>
      </c>
      <c r="AB17">
        <v>0</v>
      </c>
      <c r="AD17">
        <v>0</v>
      </c>
      <c r="AE17">
        <v>0</v>
      </c>
      <c r="AG17" s="11">
        <f t="shared" si="0"/>
        <v>0</v>
      </c>
      <c r="AH17" s="11">
        <f t="shared" si="1"/>
        <v>0</v>
      </c>
    </row>
    <row r="18" spans="1:34" ht="12.75">
      <c r="A18" s="22" t="s">
        <v>0</v>
      </c>
      <c r="B18" s="2" t="s">
        <v>9</v>
      </c>
      <c r="C18" s="2" t="s">
        <v>3</v>
      </c>
      <c r="D18" s="2" t="s">
        <v>17</v>
      </c>
      <c r="E18" s="3">
        <v>0</v>
      </c>
      <c r="F18" s="3">
        <v>0</v>
      </c>
      <c r="G18" s="3"/>
      <c r="H18" s="3">
        <v>0</v>
      </c>
      <c r="I18" s="3">
        <v>0</v>
      </c>
      <c r="J18" s="3"/>
      <c r="K18" s="3">
        <v>0</v>
      </c>
      <c r="L18" s="3">
        <v>0</v>
      </c>
      <c r="M18" s="3"/>
      <c r="N18" s="3">
        <v>0</v>
      </c>
      <c r="O18" s="3">
        <v>0</v>
      </c>
      <c r="P18" s="3"/>
      <c r="Q18" s="3">
        <v>0</v>
      </c>
      <c r="R18" s="3">
        <v>0</v>
      </c>
      <c r="S18" s="3"/>
      <c r="T18" s="3">
        <v>0</v>
      </c>
      <c r="U18" s="3">
        <v>0</v>
      </c>
      <c r="X18">
        <v>0</v>
      </c>
      <c r="Y18">
        <v>0</v>
      </c>
      <c r="AA18">
        <v>0</v>
      </c>
      <c r="AB18">
        <v>0</v>
      </c>
      <c r="AD18">
        <v>0</v>
      </c>
      <c r="AE18">
        <v>0</v>
      </c>
      <c r="AG18" s="11">
        <f t="shared" si="0"/>
        <v>0</v>
      </c>
      <c r="AH18" s="11">
        <f t="shared" si="1"/>
        <v>0</v>
      </c>
    </row>
    <row r="19" spans="1:34" ht="12.75">
      <c r="A19" s="22" t="s">
        <v>0</v>
      </c>
      <c r="B19" s="2" t="s">
        <v>9</v>
      </c>
      <c r="C19" s="2" t="s">
        <v>3</v>
      </c>
      <c r="D19" s="2" t="s">
        <v>18</v>
      </c>
      <c r="E19" s="3">
        <v>0</v>
      </c>
      <c r="F19" s="3">
        <v>0</v>
      </c>
      <c r="G19" s="3"/>
      <c r="H19" s="3">
        <v>0</v>
      </c>
      <c r="I19" s="3">
        <v>0</v>
      </c>
      <c r="J19" s="3"/>
      <c r="K19" s="3">
        <v>0</v>
      </c>
      <c r="L19" s="3">
        <v>0</v>
      </c>
      <c r="M19" s="3"/>
      <c r="N19" s="3">
        <v>0</v>
      </c>
      <c r="O19" s="3">
        <v>0</v>
      </c>
      <c r="P19" s="3"/>
      <c r="Q19" s="3">
        <v>0</v>
      </c>
      <c r="R19" s="3">
        <v>0</v>
      </c>
      <c r="S19" s="3"/>
      <c r="T19" s="3">
        <v>0</v>
      </c>
      <c r="U19" s="3">
        <v>0</v>
      </c>
      <c r="X19">
        <v>0</v>
      </c>
      <c r="Y19">
        <v>0</v>
      </c>
      <c r="AA19">
        <v>0</v>
      </c>
      <c r="AB19">
        <v>0</v>
      </c>
      <c r="AD19">
        <v>0</v>
      </c>
      <c r="AE19">
        <v>0</v>
      </c>
      <c r="AG19" s="11">
        <f t="shared" si="0"/>
        <v>0</v>
      </c>
      <c r="AH19" s="11">
        <f t="shared" si="1"/>
        <v>0</v>
      </c>
    </row>
    <row r="20" spans="1:34" ht="12.75">
      <c r="A20" s="22" t="s">
        <v>0</v>
      </c>
      <c r="B20" s="2" t="s">
        <v>9</v>
      </c>
      <c r="C20" s="2" t="s">
        <v>3</v>
      </c>
      <c r="D20" s="2" t="s">
        <v>239</v>
      </c>
      <c r="E20" s="3">
        <v>0</v>
      </c>
      <c r="F20" s="3">
        <v>0</v>
      </c>
      <c r="G20" s="3"/>
      <c r="H20" s="3">
        <v>0</v>
      </c>
      <c r="I20" s="3">
        <v>0</v>
      </c>
      <c r="J20" s="3"/>
      <c r="K20" s="3">
        <v>0</v>
      </c>
      <c r="L20" s="3">
        <v>0</v>
      </c>
      <c r="M20" s="3"/>
      <c r="N20" s="3">
        <v>0</v>
      </c>
      <c r="O20" s="3">
        <v>0</v>
      </c>
      <c r="P20" s="3"/>
      <c r="Q20" s="3">
        <v>0</v>
      </c>
      <c r="R20" s="3">
        <v>0</v>
      </c>
      <c r="S20" s="3"/>
      <c r="T20" s="3">
        <v>0</v>
      </c>
      <c r="U20" s="3">
        <v>0</v>
      </c>
      <c r="X20">
        <v>0</v>
      </c>
      <c r="Y20">
        <v>0</v>
      </c>
      <c r="AA20">
        <v>0</v>
      </c>
      <c r="AB20">
        <v>0</v>
      </c>
      <c r="AD20">
        <v>0</v>
      </c>
      <c r="AE20">
        <v>0</v>
      </c>
      <c r="AG20" s="11">
        <f>+T20+Q20+N20+K20+H20+E20+X20+AA20+AD20</f>
        <v>0</v>
      </c>
      <c r="AH20" s="11">
        <f>+U20+R20+O20+L20+I20+F20+Y20+AB20+AE20</f>
        <v>0</v>
      </c>
    </row>
    <row r="21" spans="1:34" ht="12.75">
      <c r="A21" s="22" t="s">
        <v>0</v>
      </c>
      <c r="B21" s="2" t="s">
        <v>9</v>
      </c>
      <c r="C21" s="2" t="s">
        <v>3</v>
      </c>
      <c r="D21" s="2" t="s">
        <v>19</v>
      </c>
      <c r="E21" s="3">
        <v>0</v>
      </c>
      <c r="F21" s="3">
        <v>0</v>
      </c>
      <c r="G21" s="3"/>
      <c r="H21" s="3">
        <v>0</v>
      </c>
      <c r="I21" s="3">
        <v>0</v>
      </c>
      <c r="J21" s="3"/>
      <c r="K21" s="3">
        <v>0</v>
      </c>
      <c r="L21" s="3">
        <v>0</v>
      </c>
      <c r="M21" s="3"/>
      <c r="N21" s="3">
        <v>0</v>
      </c>
      <c r="O21" s="3">
        <v>0</v>
      </c>
      <c r="P21" s="3"/>
      <c r="Q21" s="3">
        <v>0</v>
      </c>
      <c r="R21" s="3">
        <v>0</v>
      </c>
      <c r="S21" s="3"/>
      <c r="T21" s="3">
        <v>0</v>
      </c>
      <c r="U21" s="3">
        <v>0</v>
      </c>
      <c r="X21">
        <v>0</v>
      </c>
      <c r="Y21">
        <v>0</v>
      </c>
      <c r="AA21">
        <v>0</v>
      </c>
      <c r="AB21">
        <v>0</v>
      </c>
      <c r="AD21">
        <v>0</v>
      </c>
      <c r="AE21">
        <v>0</v>
      </c>
      <c r="AG21" s="11">
        <f t="shared" si="0"/>
        <v>0</v>
      </c>
      <c r="AH21" s="11">
        <f t="shared" si="1"/>
        <v>0</v>
      </c>
    </row>
    <row r="22" spans="1:34" ht="12.75">
      <c r="A22" s="22" t="s">
        <v>0</v>
      </c>
      <c r="B22" s="2" t="s">
        <v>9</v>
      </c>
      <c r="C22" s="2" t="s">
        <v>10</v>
      </c>
      <c r="D22" s="2"/>
      <c r="E22" s="3">
        <v>0</v>
      </c>
      <c r="F22" s="3">
        <v>0</v>
      </c>
      <c r="G22" s="3"/>
      <c r="H22" s="3">
        <v>0</v>
      </c>
      <c r="I22" s="3">
        <v>0</v>
      </c>
      <c r="J22" s="3"/>
      <c r="K22" s="3">
        <v>0</v>
      </c>
      <c r="L22" s="3">
        <v>0</v>
      </c>
      <c r="M22" s="3"/>
      <c r="N22" s="3">
        <v>0</v>
      </c>
      <c r="O22" s="3">
        <v>0</v>
      </c>
      <c r="P22" s="3"/>
      <c r="Q22" s="3">
        <v>0</v>
      </c>
      <c r="R22" s="3">
        <v>0</v>
      </c>
      <c r="S22" s="3"/>
      <c r="T22" s="3">
        <v>0</v>
      </c>
      <c r="U22" s="3">
        <v>0</v>
      </c>
      <c r="X22">
        <v>0</v>
      </c>
      <c r="Y22">
        <v>0</v>
      </c>
      <c r="AA22">
        <v>0</v>
      </c>
      <c r="AB22">
        <v>0</v>
      </c>
      <c r="AD22">
        <v>0</v>
      </c>
      <c r="AE22">
        <v>0</v>
      </c>
      <c r="AG22" s="11">
        <f t="shared" si="0"/>
        <v>0</v>
      </c>
      <c r="AH22" s="11">
        <f t="shared" si="1"/>
        <v>0</v>
      </c>
    </row>
    <row r="23" spans="1:34" ht="12.75">
      <c r="A23" s="22" t="s">
        <v>0</v>
      </c>
      <c r="B23" s="2" t="s">
        <v>9</v>
      </c>
      <c r="C23" s="2" t="s">
        <v>10</v>
      </c>
      <c r="D23" s="2" t="s">
        <v>11</v>
      </c>
      <c r="E23" s="3">
        <v>0</v>
      </c>
      <c r="F23" s="3">
        <v>1</v>
      </c>
      <c r="G23" s="3"/>
      <c r="H23" s="3">
        <v>0</v>
      </c>
      <c r="I23" s="3">
        <v>0</v>
      </c>
      <c r="J23" s="3"/>
      <c r="K23" s="3">
        <v>0</v>
      </c>
      <c r="L23" s="3">
        <v>0</v>
      </c>
      <c r="M23" s="3"/>
      <c r="N23" s="3">
        <v>0</v>
      </c>
      <c r="O23" s="3">
        <v>0</v>
      </c>
      <c r="P23" s="3"/>
      <c r="Q23" s="3">
        <v>0</v>
      </c>
      <c r="R23" s="3">
        <v>0</v>
      </c>
      <c r="S23" s="3"/>
      <c r="T23" s="3">
        <v>0</v>
      </c>
      <c r="U23" s="3">
        <v>1</v>
      </c>
      <c r="X23">
        <v>0</v>
      </c>
      <c r="Y23">
        <v>0</v>
      </c>
      <c r="AA23">
        <v>0</v>
      </c>
      <c r="AB23">
        <v>0</v>
      </c>
      <c r="AD23">
        <v>0</v>
      </c>
      <c r="AE23">
        <v>0</v>
      </c>
      <c r="AG23" s="11">
        <f t="shared" si="0"/>
        <v>0</v>
      </c>
      <c r="AH23" s="11">
        <f t="shared" si="1"/>
        <v>2</v>
      </c>
    </row>
    <row r="24" spans="1:34" ht="12.75">
      <c r="A24" s="22" t="s">
        <v>0</v>
      </c>
      <c r="B24" s="2" t="s">
        <v>9</v>
      </c>
      <c r="C24" s="2" t="s">
        <v>10</v>
      </c>
      <c r="D24" s="22" t="s">
        <v>259</v>
      </c>
      <c r="E24" s="3">
        <v>0</v>
      </c>
      <c r="F24" s="3">
        <v>1</v>
      </c>
      <c r="G24" s="3"/>
      <c r="H24" s="3">
        <v>0</v>
      </c>
      <c r="I24" s="3">
        <v>0</v>
      </c>
      <c r="J24" s="3"/>
      <c r="K24" s="3">
        <v>0</v>
      </c>
      <c r="L24" s="3">
        <v>0</v>
      </c>
      <c r="M24" s="3"/>
      <c r="N24" s="3">
        <v>0</v>
      </c>
      <c r="O24" s="3">
        <v>1</v>
      </c>
      <c r="P24" s="3"/>
      <c r="Q24" s="3">
        <v>0</v>
      </c>
      <c r="R24" s="3">
        <v>0</v>
      </c>
      <c r="S24" s="3"/>
      <c r="T24" s="3">
        <v>0</v>
      </c>
      <c r="U24" s="3">
        <v>0</v>
      </c>
      <c r="X24">
        <v>0</v>
      </c>
      <c r="Y24">
        <v>0</v>
      </c>
      <c r="AA24">
        <v>0</v>
      </c>
      <c r="AB24">
        <v>0</v>
      </c>
      <c r="AD24">
        <v>0</v>
      </c>
      <c r="AE24">
        <v>0</v>
      </c>
      <c r="AG24" s="11">
        <f t="shared" si="0"/>
        <v>0</v>
      </c>
      <c r="AH24" s="11">
        <f t="shared" si="1"/>
        <v>2</v>
      </c>
    </row>
    <row r="25" spans="1:34" ht="12.75">
      <c r="A25" s="22" t="s">
        <v>0</v>
      </c>
      <c r="B25" s="2" t="s">
        <v>9</v>
      </c>
      <c r="C25" s="2" t="s">
        <v>10</v>
      </c>
      <c r="D25" s="22" t="s">
        <v>282</v>
      </c>
      <c r="E25" s="3">
        <v>0</v>
      </c>
      <c r="F25" s="3">
        <v>0</v>
      </c>
      <c r="G25" s="3"/>
      <c r="H25" s="3">
        <v>0</v>
      </c>
      <c r="I25" s="3">
        <v>0</v>
      </c>
      <c r="J25" s="3"/>
      <c r="K25" s="3">
        <v>0</v>
      </c>
      <c r="L25" s="3">
        <v>0</v>
      </c>
      <c r="M25" s="3"/>
      <c r="N25" s="3">
        <v>0</v>
      </c>
      <c r="O25" s="3">
        <v>0</v>
      </c>
      <c r="P25" s="3"/>
      <c r="Q25" s="3">
        <v>0</v>
      </c>
      <c r="R25" s="3">
        <v>0</v>
      </c>
      <c r="S25" s="3"/>
      <c r="T25" s="3">
        <v>0</v>
      </c>
      <c r="U25" s="3">
        <v>2</v>
      </c>
      <c r="X25">
        <v>0</v>
      </c>
      <c r="Y25">
        <v>0</v>
      </c>
      <c r="AA25">
        <v>0</v>
      </c>
      <c r="AB25">
        <v>0</v>
      </c>
      <c r="AD25">
        <v>0</v>
      </c>
      <c r="AE25">
        <v>0</v>
      </c>
      <c r="AG25" s="11">
        <f>+T25+Q25+N25+K25+H25+E25+X25+AA25+AD25</f>
        <v>0</v>
      </c>
      <c r="AH25" s="11">
        <f>+U25+R25+O25+L25+I25+F25+Y25+AB25+AE25</f>
        <v>2</v>
      </c>
    </row>
    <row r="26" spans="1:34" ht="12.75">
      <c r="A26" s="22" t="s">
        <v>0</v>
      </c>
      <c r="B26" s="2" t="s">
        <v>9</v>
      </c>
      <c r="C26" s="2" t="s">
        <v>10</v>
      </c>
      <c r="D26" s="22" t="s">
        <v>261</v>
      </c>
      <c r="E26" s="3">
        <v>0</v>
      </c>
      <c r="F26" s="3">
        <v>0</v>
      </c>
      <c r="G26" s="3"/>
      <c r="H26" s="3">
        <v>0</v>
      </c>
      <c r="I26" s="3">
        <v>0</v>
      </c>
      <c r="J26" s="3"/>
      <c r="K26" s="3">
        <v>0</v>
      </c>
      <c r="L26" s="3">
        <v>0</v>
      </c>
      <c r="M26" s="3"/>
      <c r="N26" s="3">
        <v>1</v>
      </c>
      <c r="O26" s="3">
        <v>0</v>
      </c>
      <c r="P26" s="3"/>
      <c r="Q26" s="3">
        <v>0</v>
      </c>
      <c r="R26" s="3">
        <v>0</v>
      </c>
      <c r="S26" s="3"/>
      <c r="T26" s="3">
        <v>1</v>
      </c>
      <c r="U26" s="3">
        <v>0</v>
      </c>
      <c r="X26">
        <v>0</v>
      </c>
      <c r="Y26">
        <v>0</v>
      </c>
      <c r="AA26">
        <v>0</v>
      </c>
      <c r="AB26">
        <v>0</v>
      </c>
      <c r="AD26">
        <v>0</v>
      </c>
      <c r="AE26">
        <v>0</v>
      </c>
      <c r="AG26" s="11">
        <f>+T26+Q26+N26+K26+H26+E26+X26+AA26+AD26</f>
        <v>2</v>
      </c>
      <c r="AH26" s="11">
        <f>+U26+R26+O26+L26+I26+F26+Y26+AB26+AE26</f>
        <v>0</v>
      </c>
    </row>
    <row r="27" spans="1:34" ht="12.75">
      <c r="A27" s="22" t="s">
        <v>0</v>
      </c>
      <c r="B27" s="2" t="s">
        <v>9</v>
      </c>
      <c r="C27" s="2" t="s">
        <v>10</v>
      </c>
      <c r="D27" s="2" t="s">
        <v>204</v>
      </c>
      <c r="E27" s="3">
        <v>0</v>
      </c>
      <c r="F27" s="3">
        <v>0</v>
      </c>
      <c r="G27" s="3"/>
      <c r="H27" s="3">
        <v>0</v>
      </c>
      <c r="I27" s="3">
        <v>0</v>
      </c>
      <c r="J27" s="3"/>
      <c r="K27" s="3">
        <v>0</v>
      </c>
      <c r="L27" s="3">
        <v>0</v>
      </c>
      <c r="M27" s="3"/>
      <c r="N27" s="3">
        <v>0</v>
      </c>
      <c r="O27" s="3">
        <v>0</v>
      </c>
      <c r="P27" s="3"/>
      <c r="Q27" s="3">
        <v>0</v>
      </c>
      <c r="R27" s="3">
        <v>0</v>
      </c>
      <c r="S27" s="3"/>
      <c r="T27" s="3">
        <v>0</v>
      </c>
      <c r="U27" s="3">
        <v>0</v>
      </c>
      <c r="X27">
        <v>0</v>
      </c>
      <c r="Y27">
        <v>0</v>
      </c>
      <c r="AA27">
        <v>0</v>
      </c>
      <c r="AB27">
        <v>0</v>
      </c>
      <c r="AD27">
        <v>0</v>
      </c>
      <c r="AE27">
        <v>0</v>
      </c>
      <c r="AG27" s="11">
        <f t="shared" si="0"/>
        <v>0</v>
      </c>
      <c r="AH27" s="11">
        <f t="shared" si="1"/>
        <v>0</v>
      </c>
    </row>
    <row r="28" spans="1:34" ht="12.75">
      <c r="A28" s="22" t="s">
        <v>0</v>
      </c>
      <c r="B28" s="2" t="s">
        <v>9</v>
      </c>
      <c r="C28" s="2" t="s">
        <v>10</v>
      </c>
      <c r="D28" s="2" t="s">
        <v>12</v>
      </c>
      <c r="E28" s="3">
        <v>0</v>
      </c>
      <c r="F28" s="3">
        <v>0</v>
      </c>
      <c r="G28" s="3"/>
      <c r="H28" s="3">
        <v>1</v>
      </c>
      <c r="I28" s="3">
        <v>3</v>
      </c>
      <c r="J28" s="3"/>
      <c r="K28" s="3">
        <v>0</v>
      </c>
      <c r="L28" s="3">
        <v>0</v>
      </c>
      <c r="M28" s="3"/>
      <c r="N28" s="3">
        <v>1</v>
      </c>
      <c r="O28" s="3">
        <v>3</v>
      </c>
      <c r="P28" s="3"/>
      <c r="Q28" s="3">
        <v>0</v>
      </c>
      <c r="R28" s="3">
        <v>2</v>
      </c>
      <c r="S28" s="3"/>
      <c r="T28" s="3">
        <v>3</v>
      </c>
      <c r="U28" s="3">
        <v>6</v>
      </c>
      <c r="X28">
        <v>0</v>
      </c>
      <c r="Y28">
        <v>0</v>
      </c>
      <c r="AA28">
        <v>0</v>
      </c>
      <c r="AB28">
        <v>0</v>
      </c>
      <c r="AD28">
        <v>1</v>
      </c>
      <c r="AE28">
        <v>0</v>
      </c>
      <c r="AG28" s="11">
        <f t="shared" si="0"/>
        <v>6</v>
      </c>
      <c r="AH28" s="11">
        <f t="shared" si="1"/>
        <v>14</v>
      </c>
    </row>
    <row r="29" spans="1:34" ht="12.75">
      <c r="A29" s="22" t="s">
        <v>0</v>
      </c>
      <c r="B29" s="2" t="s">
        <v>9</v>
      </c>
      <c r="C29" s="2" t="s">
        <v>10</v>
      </c>
      <c r="D29" s="2" t="s">
        <v>13</v>
      </c>
      <c r="E29" s="3">
        <v>0</v>
      </c>
      <c r="F29" s="3">
        <v>0</v>
      </c>
      <c r="G29" s="3"/>
      <c r="H29" s="3">
        <v>0</v>
      </c>
      <c r="I29" s="3">
        <v>0</v>
      </c>
      <c r="J29" s="3"/>
      <c r="K29" s="3">
        <v>0</v>
      </c>
      <c r="L29" s="3">
        <v>0</v>
      </c>
      <c r="M29" s="3"/>
      <c r="N29" s="3">
        <v>0</v>
      </c>
      <c r="O29" s="3">
        <v>0</v>
      </c>
      <c r="P29" s="3"/>
      <c r="Q29" s="3">
        <v>0</v>
      </c>
      <c r="R29" s="3">
        <v>0</v>
      </c>
      <c r="S29" s="3"/>
      <c r="T29" s="3">
        <v>0</v>
      </c>
      <c r="U29" s="3">
        <v>0</v>
      </c>
      <c r="X29">
        <v>0</v>
      </c>
      <c r="Y29">
        <v>0</v>
      </c>
      <c r="AA29">
        <v>0</v>
      </c>
      <c r="AB29">
        <v>0</v>
      </c>
      <c r="AD29">
        <v>0</v>
      </c>
      <c r="AE29">
        <v>0</v>
      </c>
      <c r="AG29" s="11">
        <f t="shared" si="0"/>
        <v>0</v>
      </c>
      <c r="AH29" s="11">
        <f t="shared" si="1"/>
        <v>0</v>
      </c>
    </row>
    <row r="30" spans="1:34" ht="12.75">
      <c r="A30" s="22" t="s">
        <v>0</v>
      </c>
      <c r="B30" s="2" t="s">
        <v>9</v>
      </c>
      <c r="C30" s="2" t="s">
        <v>10</v>
      </c>
      <c r="D30" s="2" t="s">
        <v>14</v>
      </c>
      <c r="E30" s="3">
        <v>0</v>
      </c>
      <c r="F30" s="3">
        <v>0</v>
      </c>
      <c r="G30" s="3"/>
      <c r="H30" s="3">
        <v>0</v>
      </c>
      <c r="I30" s="3">
        <v>0</v>
      </c>
      <c r="J30" s="3"/>
      <c r="K30" s="3">
        <v>0</v>
      </c>
      <c r="L30" s="3">
        <v>0</v>
      </c>
      <c r="M30" s="3"/>
      <c r="N30" s="3">
        <v>0</v>
      </c>
      <c r="O30" s="3">
        <v>2</v>
      </c>
      <c r="P30" s="3"/>
      <c r="Q30" s="3">
        <v>1</v>
      </c>
      <c r="R30" s="3">
        <v>0</v>
      </c>
      <c r="S30" s="3"/>
      <c r="T30" s="3">
        <v>2</v>
      </c>
      <c r="U30" s="3">
        <v>3</v>
      </c>
      <c r="X30">
        <v>0</v>
      </c>
      <c r="Y30">
        <v>0</v>
      </c>
      <c r="AA30">
        <v>0</v>
      </c>
      <c r="AB30">
        <v>0</v>
      </c>
      <c r="AD30">
        <v>0</v>
      </c>
      <c r="AE30">
        <v>0</v>
      </c>
      <c r="AG30" s="11">
        <f t="shared" si="0"/>
        <v>3</v>
      </c>
      <c r="AH30" s="11">
        <f t="shared" si="1"/>
        <v>5</v>
      </c>
    </row>
    <row r="31" spans="1:34" ht="12.75">
      <c r="A31" s="22" t="s">
        <v>0</v>
      </c>
      <c r="B31" s="2" t="s">
        <v>9</v>
      </c>
      <c r="C31" s="2" t="s">
        <v>10</v>
      </c>
      <c r="D31" s="2" t="s">
        <v>15</v>
      </c>
      <c r="E31" s="3">
        <v>0</v>
      </c>
      <c r="F31" s="3">
        <v>0</v>
      </c>
      <c r="G31" s="3"/>
      <c r="H31" s="3">
        <v>1</v>
      </c>
      <c r="I31" s="3">
        <v>1</v>
      </c>
      <c r="J31" s="3"/>
      <c r="K31" s="3">
        <v>0</v>
      </c>
      <c r="L31" s="3">
        <v>0</v>
      </c>
      <c r="M31" s="3"/>
      <c r="N31" s="3">
        <v>0</v>
      </c>
      <c r="O31" s="3">
        <v>0</v>
      </c>
      <c r="P31" s="3"/>
      <c r="Q31" s="3">
        <v>0</v>
      </c>
      <c r="R31" s="3">
        <v>1</v>
      </c>
      <c r="S31" s="3"/>
      <c r="T31" s="3">
        <v>2</v>
      </c>
      <c r="U31" s="3">
        <v>3</v>
      </c>
      <c r="X31">
        <v>0</v>
      </c>
      <c r="Y31">
        <v>0</v>
      </c>
      <c r="AA31">
        <v>0</v>
      </c>
      <c r="AB31">
        <v>0</v>
      </c>
      <c r="AD31">
        <v>0</v>
      </c>
      <c r="AE31">
        <v>0</v>
      </c>
      <c r="AG31" s="11">
        <f t="shared" si="0"/>
        <v>3</v>
      </c>
      <c r="AH31" s="11">
        <f t="shared" si="1"/>
        <v>5</v>
      </c>
    </row>
    <row r="32" spans="1:34" ht="12.75">
      <c r="A32" s="22" t="s">
        <v>0</v>
      </c>
      <c r="B32" s="2" t="s">
        <v>9</v>
      </c>
      <c r="C32" s="2" t="s">
        <v>10</v>
      </c>
      <c r="D32" s="2" t="s">
        <v>16</v>
      </c>
      <c r="E32" s="3">
        <v>0</v>
      </c>
      <c r="F32" s="3">
        <v>0</v>
      </c>
      <c r="G32" s="3"/>
      <c r="H32" s="3">
        <v>0</v>
      </c>
      <c r="I32" s="3">
        <v>0</v>
      </c>
      <c r="J32" s="3"/>
      <c r="K32" s="3">
        <v>0</v>
      </c>
      <c r="L32" s="3">
        <v>0</v>
      </c>
      <c r="M32" s="3"/>
      <c r="N32" s="3">
        <v>0</v>
      </c>
      <c r="O32" s="3">
        <v>0</v>
      </c>
      <c r="P32" s="3"/>
      <c r="Q32" s="3">
        <v>0</v>
      </c>
      <c r="R32" s="3">
        <v>0</v>
      </c>
      <c r="S32" s="3"/>
      <c r="T32" s="3">
        <v>0</v>
      </c>
      <c r="U32" s="3">
        <v>0</v>
      </c>
      <c r="X32">
        <v>0</v>
      </c>
      <c r="Y32">
        <v>0</v>
      </c>
      <c r="AA32">
        <v>0</v>
      </c>
      <c r="AB32">
        <v>0</v>
      </c>
      <c r="AD32">
        <v>0</v>
      </c>
      <c r="AE32">
        <v>0</v>
      </c>
      <c r="AG32" s="11">
        <f t="shared" si="0"/>
        <v>0</v>
      </c>
      <c r="AH32" s="11">
        <f t="shared" si="1"/>
        <v>0</v>
      </c>
    </row>
    <row r="33" spans="1:34" ht="12.75">
      <c r="A33" s="22" t="s">
        <v>0</v>
      </c>
      <c r="B33" s="2" t="s">
        <v>9</v>
      </c>
      <c r="C33" s="2" t="s">
        <v>10</v>
      </c>
      <c r="D33" s="2" t="s">
        <v>17</v>
      </c>
      <c r="E33" s="3">
        <v>0</v>
      </c>
      <c r="F33" s="3">
        <v>0</v>
      </c>
      <c r="G33" s="3"/>
      <c r="H33" s="3">
        <v>0</v>
      </c>
      <c r="I33" s="3">
        <v>0</v>
      </c>
      <c r="J33" s="3"/>
      <c r="K33" s="3">
        <v>0</v>
      </c>
      <c r="L33" s="3">
        <v>0</v>
      </c>
      <c r="M33" s="3"/>
      <c r="N33" s="3">
        <v>0</v>
      </c>
      <c r="O33" s="3">
        <v>0</v>
      </c>
      <c r="P33" s="3"/>
      <c r="Q33" s="3">
        <v>0</v>
      </c>
      <c r="R33" s="3">
        <v>0</v>
      </c>
      <c r="S33" s="3"/>
      <c r="T33" s="3">
        <v>1</v>
      </c>
      <c r="U33" s="3">
        <v>2</v>
      </c>
      <c r="X33">
        <v>0</v>
      </c>
      <c r="Y33">
        <v>0</v>
      </c>
      <c r="AA33">
        <v>0</v>
      </c>
      <c r="AB33">
        <v>0</v>
      </c>
      <c r="AD33">
        <v>0</v>
      </c>
      <c r="AE33">
        <v>0</v>
      </c>
      <c r="AG33" s="11">
        <f t="shared" si="0"/>
        <v>1</v>
      </c>
      <c r="AH33" s="11">
        <f t="shared" si="1"/>
        <v>2</v>
      </c>
    </row>
    <row r="34" spans="1:34" ht="12.75">
      <c r="A34" s="22" t="s">
        <v>0</v>
      </c>
      <c r="B34" s="2" t="s">
        <v>9</v>
      </c>
      <c r="C34" s="2" t="s">
        <v>10</v>
      </c>
      <c r="D34" s="2" t="s">
        <v>19</v>
      </c>
      <c r="E34" s="3">
        <v>0</v>
      </c>
      <c r="F34" s="3">
        <v>0</v>
      </c>
      <c r="G34" s="3"/>
      <c r="H34" s="3">
        <v>0</v>
      </c>
      <c r="I34" s="3">
        <v>1</v>
      </c>
      <c r="J34" s="3"/>
      <c r="K34" s="3">
        <v>0</v>
      </c>
      <c r="L34" s="3">
        <v>0</v>
      </c>
      <c r="M34" s="3"/>
      <c r="N34" s="3">
        <v>0</v>
      </c>
      <c r="O34" s="3">
        <v>0</v>
      </c>
      <c r="P34" s="3"/>
      <c r="Q34" s="3">
        <v>0</v>
      </c>
      <c r="R34" s="3">
        <v>1</v>
      </c>
      <c r="S34" s="3"/>
      <c r="T34" s="3">
        <v>2</v>
      </c>
      <c r="U34" s="3">
        <v>4</v>
      </c>
      <c r="X34">
        <v>0</v>
      </c>
      <c r="Y34">
        <v>0</v>
      </c>
      <c r="AA34">
        <v>0</v>
      </c>
      <c r="AB34">
        <v>1</v>
      </c>
      <c r="AD34">
        <v>0</v>
      </c>
      <c r="AE34">
        <v>0</v>
      </c>
      <c r="AG34" s="11">
        <f t="shared" si="0"/>
        <v>2</v>
      </c>
      <c r="AH34" s="11">
        <f t="shared" si="1"/>
        <v>7</v>
      </c>
    </row>
    <row r="35" spans="1:34" ht="12.75">
      <c r="A35" s="22" t="s">
        <v>0</v>
      </c>
      <c r="B35" s="2" t="s">
        <v>20</v>
      </c>
      <c r="C35" s="2" t="s">
        <v>3</v>
      </c>
      <c r="D35" s="2" t="s">
        <v>2</v>
      </c>
      <c r="E35" s="3">
        <v>0</v>
      </c>
      <c r="F35" s="3">
        <v>0</v>
      </c>
      <c r="G35" s="3"/>
      <c r="H35" s="3">
        <v>0</v>
      </c>
      <c r="I35" s="3">
        <v>0</v>
      </c>
      <c r="J35" s="3"/>
      <c r="K35" s="3">
        <v>0</v>
      </c>
      <c r="L35" s="3">
        <v>0</v>
      </c>
      <c r="M35" s="3"/>
      <c r="N35" s="3">
        <v>0</v>
      </c>
      <c r="O35" s="3">
        <v>0</v>
      </c>
      <c r="P35" s="3"/>
      <c r="Q35" s="3">
        <v>0</v>
      </c>
      <c r="R35" s="3">
        <v>0</v>
      </c>
      <c r="S35" s="3"/>
      <c r="T35" s="3">
        <v>5</v>
      </c>
      <c r="U35" s="3">
        <v>4</v>
      </c>
      <c r="X35">
        <v>0</v>
      </c>
      <c r="Y35">
        <v>0</v>
      </c>
      <c r="AA35">
        <v>0</v>
      </c>
      <c r="AB35">
        <v>1</v>
      </c>
      <c r="AD35">
        <v>1</v>
      </c>
      <c r="AE35">
        <v>0</v>
      </c>
      <c r="AG35" s="11">
        <f t="shared" si="0"/>
        <v>6</v>
      </c>
      <c r="AH35" s="11">
        <f t="shared" si="1"/>
        <v>5</v>
      </c>
    </row>
    <row r="36" spans="1:34" ht="12.75">
      <c r="A36" s="2"/>
      <c r="B36" s="9" t="s">
        <v>165</v>
      </c>
      <c r="C36" s="2"/>
      <c r="D36" s="2"/>
      <c r="E36" s="10">
        <f>SUM(E12:E35)</f>
        <v>0</v>
      </c>
      <c r="F36" s="10">
        <f>SUM(F12:F35)</f>
        <v>4</v>
      </c>
      <c r="G36" s="3"/>
      <c r="H36" s="10">
        <f>SUM(H12:H35)</f>
        <v>3</v>
      </c>
      <c r="I36" s="10">
        <f>SUM(I12:I35)</f>
        <v>8</v>
      </c>
      <c r="J36" s="3"/>
      <c r="K36" s="10">
        <f>SUM(K12:K35)</f>
        <v>0</v>
      </c>
      <c r="L36" s="10">
        <f>SUM(L12:L35)</f>
        <v>0</v>
      </c>
      <c r="M36" s="3"/>
      <c r="N36" s="10">
        <f>SUM(N12:N35)</f>
        <v>2</v>
      </c>
      <c r="O36" s="10">
        <f>SUM(O12:O35)</f>
        <v>7</v>
      </c>
      <c r="P36" s="3"/>
      <c r="Q36" s="10">
        <f>SUM(Q12:Q35)</f>
        <v>1</v>
      </c>
      <c r="R36" s="10">
        <f>SUM(R12:R35)</f>
        <v>4</v>
      </c>
      <c r="S36" s="3"/>
      <c r="T36" s="10">
        <f>SUM(T12:T35)</f>
        <v>19</v>
      </c>
      <c r="U36" s="10">
        <f>SUM(U12:U35)</f>
        <v>36</v>
      </c>
      <c r="X36" s="10">
        <f>SUM(X12:X35)</f>
        <v>0</v>
      </c>
      <c r="Y36" s="10">
        <f>SUM(Y12:Y35)</f>
        <v>0</v>
      </c>
      <c r="AA36" s="10">
        <f>SUM(AA12:AA35)</f>
        <v>0</v>
      </c>
      <c r="AB36" s="10">
        <f>SUM(AB12:AB35)</f>
        <v>6</v>
      </c>
      <c r="AD36" s="10">
        <f>SUM(AD12:AD35)</f>
        <v>2</v>
      </c>
      <c r="AE36" s="10">
        <f>SUM(AE12:AE35)</f>
        <v>1</v>
      </c>
      <c r="AG36" s="10">
        <f>SUM(AG12:AG35)</f>
        <v>27</v>
      </c>
      <c r="AH36" s="10">
        <f>SUM(AH12:AH35)</f>
        <v>66</v>
      </c>
    </row>
    <row r="37" spans="1:34" ht="12.75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AG37" s="11"/>
      <c r="AH37" s="11"/>
    </row>
    <row r="38" spans="1:34" ht="12.75">
      <c r="A38" s="22" t="s">
        <v>0</v>
      </c>
      <c r="B38" s="2" t="s">
        <v>40</v>
      </c>
      <c r="C38" s="2" t="s">
        <v>3</v>
      </c>
      <c r="D38" s="2" t="s">
        <v>2</v>
      </c>
      <c r="E38" s="3">
        <v>0</v>
      </c>
      <c r="F38" s="3">
        <v>0</v>
      </c>
      <c r="G38" s="14"/>
      <c r="H38" s="14">
        <v>0</v>
      </c>
      <c r="I38" s="14">
        <v>0</v>
      </c>
      <c r="J38" s="14"/>
      <c r="K38" s="14">
        <v>0</v>
      </c>
      <c r="L38" s="14">
        <v>0</v>
      </c>
      <c r="M38" s="14"/>
      <c r="N38" s="14">
        <v>0</v>
      </c>
      <c r="O38" s="14">
        <v>0</v>
      </c>
      <c r="P38" s="14"/>
      <c r="Q38" s="14">
        <v>0</v>
      </c>
      <c r="R38" s="14">
        <v>1</v>
      </c>
      <c r="S38" s="14"/>
      <c r="T38" s="14">
        <v>0</v>
      </c>
      <c r="U38" s="14">
        <v>9</v>
      </c>
      <c r="V38" s="15"/>
      <c r="W38" s="15"/>
      <c r="X38">
        <v>0</v>
      </c>
      <c r="Y38">
        <v>0</v>
      </c>
      <c r="Z38" s="15"/>
      <c r="AA38">
        <v>0</v>
      </c>
      <c r="AB38">
        <v>0</v>
      </c>
      <c r="AC38" s="15"/>
      <c r="AD38">
        <v>0</v>
      </c>
      <c r="AE38">
        <v>1</v>
      </c>
      <c r="AG38" s="11">
        <f>+T38+Q38+N38+K38+H38+E38+X38+AA38+AD38</f>
        <v>0</v>
      </c>
      <c r="AH38" s="11">
        <f>+U38+R38+O38+L38+I38+F38+Y38+AB38+AE38</f>
        <v>11</v>
      </c>
    </row>
    <row r="39" spans="1:34" ht="12.75">
      <c r="A39" s="2"/>
      <c r="B39" s="2"/>
      <c r="C39" s="2"/>
      <c r="D39" s="2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G39" s="11"/>
      <c r="AH39" s="11"/>
    </row>
    <row r="40" spans="1:34" ht="12.75">
      <c r="A40" s="22" t="s">
        <v>0</v>
      </c>
      <c r="B40" s="2" t="s">
        <v>41</v>
      </c>
      <c r="C40" s="2" t="s">
        <v>3</v>
      </c>
      <c r="D40" s="2" t="s">
        <v>2</v>
      </c>
      <c r="E40" s="3">
        <v>0</v>
      </c>
      <c r="F40" s="3">
        <v>0</v>
      </c>
      <c r="G40" s="14"/>
      <c r="H40" s="14">
        <v>0</v>
      </c>
      <c r="I40" s="14">
        <v>0</v>
      </c>
      <c r="J40" s="14"/>
      <c r="K40" s="3">
        <v>0</v>
      </c>
      <c r="L40" s="3">
        <v>0</v>
      </c>
      <c r="M40" s="14"/>
      <c r="N40" s="14">
        <v>0</v>
      </c>
      <c r="O40" s="14">
        <v>0</v>
      </c>
      <c r="P40" s="14"/>
      <c r="Q40" s="3">
        <v>0</v>
      </c>
      <c r="R40" s="3">
        <v>0</v>
      </c>
      <c r="S40" s="14"/>
      <c r="T40" s="14">
        <v>0</v>
      </c>
      <c r="U40" s="14">
        <v>2</v>
      </c>
      <c r="V40" s="15"/>
      <c r="W40" s="15"/>
      <c r="X40">
        <v>0</v>
      </c>
      <c r="Y40">
        <v>0</v>
      </c>
      <c r="Z40" s="15"/>
      <c r="AA40">
        <v>0</v>
      </c>
      <c r="AB40">
        <v>0</v>
      </c>
      <c r="AC40" s="15"/>
      <c r="AD40">
        <v>0</v>
      </c>
      <c r="AE40">
        <v>0</v>
      </c>
      <c r="AG40" s="11">
        <f>+T40+Q40+N40+K40+H40+E40+X40+AA40+AD40</f>
        <v>0</v>
      </c>
      <c r="AH40" s="11">
        <f>+U40+R40+O40+L40+I40+F40+Y40+AB40+AE40</f>
        <v>2</v>
      </c>
    </row>
    <row r="41" spans="1:34" ht="12.75">
      <c r="A41" s="22"/>
      <c r="B41" s="2" t="s">
        <v>41</v>
      </c>
      <c r="C41" s="2" t="s">
        <v>3</v>
      </c>
      <c r="D41" s="2" t="s">
        <v>262</v>
      </c>
      <c r="E41" s="3">
        <v>0</v>
      </c>
      <c r="F41" s="3">
        <v>0</v>
      </c>
      <c r="G41" s="14"/>
      <c r="H41" s="14">
        <v>0</v>
      </c>
      <c r="I41" s="14">
        <v>0</v>
      </c>
      <c r="J41" s="14"/>
      <c r="K41" s="3">
        <v>0</v>
      </c>
      <c r="L41" s="3">
        <v>0</v>
      </c>
      <c r="M41" s="14"/>
      <c r="N41" s="14">
        <v>0</v>
      </c>
      <c r="O41" s="14">
        <v>0</v>
      </c>
      <c r="P41" s="14"/>
      <c r="Q41" s="3">
        <v>0</v>
      </c>
      <c r="R41" s="3">
        <v>0</v>
      </c>
      <c r="S41" s="14"/>
      <c r="T41" s="14">
        <v>0</v>
      </c>
      <c r="U41" s="14">
        <v>0</v>
      </c>
      <c r="V41" s="15"/>
      <c r="W41" s="15"/>
      <c r="X41">
        <v>0</v>
      </c>
      <c r="Y41">
        <v>0</v>
      </c>
      <c r="Z41" s="15"/>
      <c r="AA41">
        <v>0</v>
      </c>
      <c r="AB41">
        <v>0</v>
      </c>
      <c r="AC41" s="15"/>
      <c r="AD41" s="15">
        <v>0</v>
      </c>
      <c r="AE41" s="15">
        <v>0</v>
      </c>
      <c r="AG41" s="11">
        <f>+T41+Q41+N41+K41+H41+E41+X41+AA41+AD41</f>
        <v>0</v>
      </c>
      <c r="AH41" s="11">
        <f>+U41+R41+O41+L41+I41+F41+Y41+AB41+AE41</f>
        <v>0</v>
      </c>
    </row>
    <row r="42" spans="1:34" ht="12.75">
      <c r="A42" s="22"/>
      <c r="B42" s="9" t="s">
        <v>271</v>
      </c>
      <c r="C42" s="2"/>
      <c r="D42" s="2"/>
      <c r="E42" s="27">
        <f>SUM(E40:E41)</f>
        <v>0</v>
      </c>
      <c r="F42" s="27">
        <f>SUM(F40:F41)</f>
        <v>0</v>
      </c>
      <c r="G42" s="14"/>
      <c r="H42" s="27">
        <f>SUM(H40:H41)</f>
        <v>0</v>
      </c>
      <c r="I42" s="27">
        <f>SUM(I40:I41)</f>
        <v>0</v>
      </c>
      <c r="J42" s="14"/>
      <c r="K42" s="27">
        <f>SUM(K40:K41)</f>
        <v>0</v>
      </c>
      <c r="L42" s="27">
        <f>SUM(L40:L41)</f>
        <v>0</v>
      </c>
      <c r="M42" s="14"/>
      <c r="N42" s="27">
        <f>SUM(N40:N41)</f>
        <v>0</v>
      </c>
      <c r="O42" s="27">
        <f>SUM(O40:O41)</f>
        <v>0</v>
      </c>
      <c r="P42" s="14"/>
      <c r="Q42" s="27">
        <f>SUM(Q40:Q41)</f>
        <v>0</v>
      </c>
      <c r="R42" s="27">
        <f>SUM(R40:R41)</f>
        <v>0</v>
      </c>
      <c r="S42" s="14"/>
      <c r="T42" s="27">
        <f>SUM(T40:T41)</f>
        <v>0</v>
      </c>
      <c r="U42" s="27">
        <f>SUM(U40:U41)</f>
        <v>2</v>
      </c>
      <c r="V42" s="15"/>
      <c r="W42" s="15"/>
      <c r="X42" s="27">
        <f>SUM(X40:X41)</f>
        <v>0</v>
      </c>
      <c r="Y42" s="27">
        <f>SUM(Y40:Y41)</f>
        <v>0</v>
      </c>
      <c r="Z42" s="15"/>
      <c r="AA42" s="27">
        <f>SUM(AA40:AA41)</f>
        <v>0</v>
      </c>
      <c r="AB42" s="27">
        <f>SUM(AB40:AB41)</f>
        <v>0</v>
      </c>
      <c r="AC42" s="15"/>
      <c r="AD42" s="27">
        <f>SUM(AD40:AD41)</f>
        <v>0</v>
      </c>
      <c r="AE42" s="27">
        <f>SUM(AE40:AE41)</f>
        <v>0</v>
      </c>
      <c r="AG42" s="27">
        <f>SUM(AG40:AG41)</f>
        <v>0</v>
      </c>
      <c r="AH42" s="27">
        <f>SUM(AH40:AH41)</f>
        <v>2</v>
      </c>
    </row>
    <row r="43" spans="1:34" ht="12.75">
      <c r="A43" s="2"/>
      <c r="B43" s="2"/>
      <c r="C43" s="2"/>
      <c r="D43" s="2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G43" s="11"/>
      <c r="AH43" s="11"/>
    </row>
    <row r="44" spans="1:34" ht="12.75">
      <c r="A44" s="22" t="s">
        <v>0</v>
      </c>
      <c r="B44" s="2" t="s">
        <v>63</v>
      </c>
      <c r="C44" s="2" t="s">
        <v>3</v>
      </c>
      <c r="D44" s="2" t="s">
        <v>2</v>
      </c>
      <c r="E44" s="14">
        <v>0</v>
      </c>
      <c r="F44" s="14">
        <v>0</v>
      </c>
      <c r="G44" s="14"/>
      <c r="H44" s="14">
        <v>0</v>
      </c>
      <c r="I44" s="14">
        <v>0</v>
      </c>
      <c r="J44" s="14"/>
      <c r="K44" s="3">
        <v>0</v>
      </c>
      <c r="L44" s="3">
        <v>0</v>
      </c>
      <c r="M44" s="14"/>
      <c r="N44" s="14">
        <v>0</v>
      </c>
      <c r="O44" s="14">
        <v>0</v>
      </c>
      <c r="P44" s="14"/>
      <c r="Q44" s="14">
        <v>0</v>
      </c>
      <c r="R44" s="14">
        <v>1</v>
      </c>
      <c r="S44" s="14"/>
      <c r="T44" s="14">
        <v>1</v>
      </c>
      <c r="U44" s="14">
        <v>1</v>
      </c>
      <c r="V44" s="15"/>
      <c r="W44" s="15"/>
      <c r="X44">
        <v>0</v>
      </c>
      <c r="Y44">
        <v>0</v>
      </c>
      <c r="Z44" s="15"/>
      <c r="AA44">
        <v>0</v>
      </c>
      <c r="AB44">
        <v>0</v>
      </c>
      <c r="AC44" s="15"/>
      <c r="AD44">
        <v>0</v>
      </c>
      <c r="AE44">
        <v>0</v>
      </c>
      <c r="AG44" s="11">
        <f>+T44+Q44+N44+K44+H44+E44+X44+AA44+AD44</f>
        <v>1</v>
      </c>
      <c r="AH44" s="11">
        <f>+U44+R44+O44+L44+I44+F44+Y44+AB44+AE44</f>
        <v>2</v>
      </c>
    </row>
    <row r="45" spans="1:34" ht="12.75">
      <c r="A45" s="22" t="s">
        <v>0</v>
      </c>
      <c r="B45" s="2" t="s">
        <v>63</v>
      </c>
      <c r="C45" s="2" t="s">
        <v>3</v>
      </c>
      <c r="D45" s="2" t="s">
        <v>64</v>
      </c>
      <c r="E45" s="3">
        <v>0</v>
      </c>
      <c r="F45" s="3">
        <v>0</v>
      </c>
      <c r="G45" s="14"/>
      <c r="H45" s="14">
        <v>0</v>
      </c>
      <c r="I45" s="14">
        <v>0</v>
      </c>
      <c r="J45" s="14"/>
      <c r="K45" s="3">
        <v>0</v>
      </c>
      <c r="L45" s="3">
        <v>0</v>
      </c>
      <c r="M45" s="14"/>
      <c r="N45" s="14">
        <v>0</v>
      </c>
      <c r="O45" s="14">
        <v>0</v>
      </c>
      <c r="P45" s="14"/>
      <c r="Q45" s="14">
        <v>0</v>
      </c>
      <c r="R45" s="14">
        <v>0</v>
      </c>
      <c r="S45" s="14"/>
      <c r="T45" s="14">
        <v>0</v>
      </c>
      <c r="U45" s="14">
        <v>0</v>
      </c>
      <c r="V45" s="15"/>
      <c r="W45" s="15"/>
      <c r="X45">
        <v>0</v>
      </c>
      <c r="Y45">
        <v>0</v>
      </c>
      <c r="Z45" s="15"/>
      <c r="AA45">
        <v>0</v>
      </c>
      <c r="AB45">
        <v>0</v>
      </c>
      <c r="AC45" s="15"/>
      <c r="AD45">
        <v>0</v>
      </c>
      <c r="AE45">
        <v>0</v>
      </c>
      <c r="AG45" s="11">
        <f>+T45+Q45+N45+K45+H45+E45+X45+AA45+AD45</f>
        <v>0</v>
      </c>
      <c r="AH45" s="11">
        <f>+U45+R45+O45+L45+I45+F45+Y45+AB45+AE45</f>
        <v>0</v>
      </c>
    </row>
    <row r="46" spans="1:34" ht="12.75">
      <c r="A46" s="2"/>
      <c r="B46" s="9" t="s">
        <v>176</v>
      </c>
      <c r="C46" s="2"/>
      <c r="D46" s="2"/>
      <c r="E46" s="10">
        <f>SUM(E44:E45)</f>
        <v>0</v>
      </c>
      <c r="F46" s="10">
        <f>SUM(F44:F45)</f>
        <v>0</v>
      </c>
      <c r="G46" s="3"/>
      <c r="H46" s="10">
        <f>SUM(H44:H45)</f>
        <v>0</v>
      </c>
      <c r="I46" s="10">
        <f>SUM(I44:I45)</f>
        <v>0</v>
      </c>
      <c r="J46" s="3"/>
      <c r="K46" s="10">
        <f>SUM(K44:K45)</f>
        <v>0</v>
      </c>
      <c r="L46" s="10">
        <f>SUM(L44:L45)</f>
        <v>0</v>
      </c>
      <c r="M46" s="3"/>
      <c r="N46" s="10">
        <f>SUM(N44:N45)</f>
        <v>0</v>
      </c>
      <c r="O46" s="10">
        <f>SUM(O44:O45)</f>
        <v>0</v>
      </c>
      <c r="P46" s="3"/>
      <c r="Q46" s="10">
        <f>SUM(Q44:Q45)</f>
        <v>0</v>
      </c>
      <c r="R46" s="10">
        <f>SUM(R44:R45)</f>
        <v>1</v>
      </c>
      <c r="S46" s="3"/>
      <c r="T46" s="10">
        <f>SUM(T44:T45)</f>
        <v>1</v>
      </c>
      <c r="U46" s="10">
        <f>SUM(U44:U45)</f>
        <v>1</v>
      </c>
      <c r="X46" s="10">
        <f>SUM(X44:X45)</f>
        <v>0</v>
      </c>
      <c r="Y46" s="10">
        <f>SUM(Y44:Y45)</f>
        <v>0</v>
      </c>
      <c r="AA46" s="10">
        <f>SUM(AA44:AA45)</f>
        <v>0</v>
      </c>
      <c r="AB46" s="10">
        <f>SUM(AB44:AB45)</f>
        <v>0</v>
      </c>
      <c r="AD46" s="10">
        <f>SUM(AD44:AD45)</f>
        <v>0</v>
      </c>
      <c r="AE46" s="10">
        <f>SUM(AE44:AE45)</f>
        <v>0</v>
      </c>
      <c r="AG46" s="10">
        <f>SUM(AG44:AG45)</f>
        <v>1</v>
      </c>
      <c r="AH46" s="10">
        <f>SUM(AH44:AH45)</f>
        <v>2</v>
      </c>
    </row>
    <row r="47" spans="1:34" ht="12.75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AG47" s="11"/>
      <c r="AH47" s="11"/>
    </row>
    <row r="48" spans="1:34" ht="12.75">
      <c r="A48" s="22" t="s">
        <v>0</v>
      </c>
      <c r="B48" s="2" t="s">
        <v>65</v>
      </c>
      <c r="C48" s="2" t="s">
        <v>66</v>
      </c>
      <c r="D48" s="2" t="s">
        <v>2</v>
      </c>
      <c r="E48" s="3">
        <v>0</v>
      </c>
      <c r="F48" s="3">
        <v>0</v>
      </c>
      <c r="G48" s="3"/>
      <c r="H48" s="3">
        <v>0</v>
      </c>
      <c r="I48" s="3">
        <v>0</v>
      </c>
      <c r="J48" s="3"/>
      <c r="K48" s="3">
        <v>0</v>
      </c>
      <c r="L48" s="3">
        <v>0</v>
      </c>
      <c r="M48" s="3"/>
      <c r="N48" s="3">
        <v>0</v>
      </c>
      <c r="O48" s="3">
        <v>0</v>
      </c>
      <c r="P48" s="3"/>
      <c r="Q48" s="3">
        <v>0</v>
      </c>
      <c r="R48" s="3">
        <v>0</v>
      </c>
      <c r="S48" s="3"/>
      <c r="T48" s="3">
        <v>0</v>
      </c>
      <c r="U48" s="3">
        <v>0</v>
      </c>
      <c r="X48">
        <v>0</v>
      </c>
      <c r="Y48">
        <v>0</v>
      </c>
      <c r="AA48">
        <v>0</v>
      </c>
      <c r="AB48">
        <v>0</v>
      </c>
      <c r="AD48">
        <v>0</v>
      </c>
      <c r="AE48">
        <v>0</v>
      </c>
      <c r="AG48" s="11">
        <f aca="true" t="shared" si="2" ref="AG48:AH50">+T48+Q48+N48+K48+H48+E48+X48+AA48+AD48</f>
        <v>0</v>
      </c>
      <c r="AH48" s="11">
        <f t="shared" si="2"/>
        <v>0</v>
      </c>
    </row>
    <row r="49" spans="1:34" ht="12.75">
      <c r="A49" s="22" t="s">
        <v>0</v>
      </c>
      <c r="B49" s="2" t="s">
        <v>65</v>
      </c>
      <c r="C49" s="2" t="s">
        <v>66</v>
      </c>
      <c r="D49" s="2" t="s">
        <v>67</v>
      </c>
      <c r="E49" s="3">
        <v>0</v>
      </c>
      <c r="F49" s="3">
        <v>0</v>
      </c>
      <c r="G49" s="3"/>
      <c r="H49" s="3">
        <v>0</v>
      </c>
      <c r="I49" s="3">
        <v>0</v>
      </c>
      <c r="J49" s="3"/>
      <c r="K49" s="3">
        <v>0</v>
      </c>
      <c r="L49" s="3">
        <v>0</v>
      </c>
      <c r="M49" s="3"/>
      <c r="N49" s="3">
        <v>0</v>
      </c>
      <c r="O49" s="3">
        <v>0</v>
      </c>
      <c r="P49" s="3"/>
      <c r="Q49" s="3">
        <v>0</v>
      </c>
      <c r="R49" s="3">
        <v>0</v>
      </c>
      <c r="S49" s="3"/>
      <c r="T49" s="3">
        <v>0</v>
      </c>
      <c r="U49" s="3">
        <v>0</v>
      </c>
      <c r="X49">
        <v>0</v>
      </c>
      <c r="Y49">
        <v>0</v>
      </c>
      <c r="AA49">
        <v>0</v>
      </c>
      <c r="AB49">
        <v>0</v>
      </c>
      <c r="AD49">
        <v>0</v>
      </c>
      <c r="AE49">
        <v>0</v>
      </c>
      <c r="AG49" s="11">
        <f t="shared" si="2"/>
        <v>0</v>
      </c>
      <c r="AH49" s="11">
        <f t="shared" si="2"/>
        <v>0</v>
      </c>
    </row>
    <row r="50" spans="1:34" ht="12.75">
      <c r="A50" s="22" t="s">
        <v>0</v>
      </c>
      <c r="B50" s="2" t="s">
        <v>65</v>
      </c>
      <c r="C50" s="2" t="s">
        <v>66</v>
      </c>
      <c r="D50" s="25" t="s">
        <v>244</v>
      </c>
      <c r="E50" s="3">
        <v>0</v>
      </c>
      <c r="F50" s="3">
        <v>0</v>
      </c>
      <c r="G50" s="3"/>
      <c r="H50" s="3">
        <v>0</v>
      </c>
      <c r="I50" s="3">
        <v>0</v>
      </c>
      <c r="J50" s="3"/>
      <c r="K50" s="3">
        <v>0</v>
      </c>
      <c r="L50" s="3">
        <v>0</v>
      </c>
      <c r="M50" s="3"/>
      <c r="N50" s="3">
        <v>0</v>
      </c>
      <c r="O50" s="3">
        <v>0</v>
      </c>
      <c r="P50" s="3"/>
      <c r="Q50" s="3">
        <v>0</v>
      </c>
      <c r="R50" s="3">
        <v>0</v>
      </c>
      <c r="S50" s="3"/>
      <c r="T50" s="3">
        <v>2</v>
      </c>
      <c r="U50" s="3">
        <v>3</v>
      </c>
      <c r="X50">
        <v>0</v>
      </c>
      <c r="Y50">
        <v>0</v>
      </c>
      <c r="AA50">
        <v>0</v>
      </c>
      <c r="AB50">
        <v>0</v>
      </c>
      <c r="AD50">
        <v>0</v>
      </c>
      <c r="AE50">
        <v>0</v>
      </c>
      <c r="AG50" s="11">
        <f t="shared" si="2"/>
        <v>2</v>
      </c>
      <c r="AH50" s="11">
        <f t="shared" si="2"/>
        <v>3</v>
      </c>
    </row>
    <row r="51" spans="1:34" ht="12.75">
      <c r="A51" s="22" t="s">
        <v>0</v>
      </c>
      <c r="B51" s="2" t="s">
        <v>65</v>
      </c>
      <c r="C51" s="2" t="s">
        <v>66</v>
      </c>
      <c r="D51" s="2" t="s">
        <v>240</v>
      </c>
      <c r="E51" s="3">
        <v>0</v>
      </c>
      <c r="F51" s="3">
        <v>0</v>
      </c>
      <c r="H51" s="3">
        <v>0</v>
      </c>
      <c r="I51" s="3">
        <v>0</v>
      </c>
      <c r="K51" s="3">
        <v>0</v>
      </c>
      <c r="L51" s="3">
        <v>0</v>
      </c>
      <c r="N51" s="3">
        <v>0</v>
      </c>
      <c r="O51" s="3">
        <v>0</v>
      </c>
      <c r="Q51" s="3">
        <v>0</v>
      </c>
      <c r="R51" s="3">
        <v>0</v>
      </c>
      <c r="T51" s="3">
        <v>0</v>
      </c>
      <c r="U51" s="3">
        <v>0</v>
      </c>
      <c r="X51">
        <v>0</v>
      </c>
      <c r="Y51">
        <v>0</v>
      </c>
      <c r="AA51">
        <v>0</v>
      </c>
      <c r="AB51">
        <v>0</v>
      </c>
      <c r="AD51">
        <v>0</v>
      </c>
      <c r="AE51">
        <v>0</v>
      </c>
      <c r="AG51" s="11">
        <f>+T51+Q51+N51+K51+H51+E51+X51+AA51+AD51</f>
        <v>0</v>
      </c>
      <c r="AH51" s="11">
        <f>+U51+R51+O51+L51+I51+F51+Y51+AB51+AE51</f>
        <v>0</v>
      </c>
    </row>
    <row r="52" spans="1:34" ht="12.75">
      <c r="A52" s="22" t="s">
        <v>0</v>
      </c>
      <c r="B52" s="2" t="s">
        <v>65</v>
      </c>
      <c r="C52" s="2" t="s">
        <v>66</v>
      </c>
      <c r="D52" s="2" t="s">
        <v>64</v>
      </c>
      <c r="E52" s="3">
        <v>0</v>
      </c>
      <c r="F52" s="3">
        <v>0</v>
      </c>
      <c r="H52" s="3">
        <v>0</v>
      </c>
      <c r="I52" s="3">
        <v>0</v>
      </c>
      <c r="K52" s="3">
        <v>0</v>
      </c>
      <c r="L52" s="3">
        <v>0</v>
      </c>
      <c r="N52" s="3">
        <v>0</v>
      </c>
      <c r="O52" s="3">
        <v>0</v>
      </c>
      <c r="Q52" s="3">
        <v>0</v>
      </c>
      <c r="R52" s="3">
        <v>0</v>
      </c>
      <c r="T52" s="3">
        <v>0</v>
      </c>
      <c r="U52" s="3">
        <v>0</v>
      </c>
      <c r="X52">
        <v>0</v>
      </c>
      <c r="Y52">
        <v>0</v>
      </c>
      <c r="AA52">
        <v>0</v>
      </c>
      <c r="AB52">
        <v>0</v>
      </c>
      <c r="AD52">
        <v>0</v>
      </c>
      <c r="AE52">
        <v>0</v>
      </c>
      <c r="AG52" s="11">
        <f>+T52+Q52+N52+K52+H52+E52+X52+AA52+AD52</f>
        <v>0</v>
      </c>
      <c r="AH52" s="11">
        <f>+U52+R52+O52+L52+I52+F52+Y52+AB52+AE52</f>
        <v>0</v>
      </c>
    </row>
    <row r="53" spans="1:34" ht="12.75">
      <c r="A53" s="2"/>
      <c r="B53" s="9" t="s">
        <v>177</v>
      </c>
      <c r="C53" s="2"/>
      <c r="D53" s="2"/>
      <c r="E53" s="12">
        <f>SUM(E48:E50)</f>
        <v>0</v>
      </c>
      <c r="F53" s="12">
        <f>SUM(F48:F50)</f>
        <v>0</v>
      </c>
      <c r="G53" s="3"/>
      <c r="H53" s="12">
        <f>SUM(H48:H52)</f>
        <v>0</v>
      </c>
      <c r="I53" s="12">
        <f>SUM(I48:I52)</f>
        <v>0</v>
      </c>
      <c r="J53" s="3"/>
      <c r="K53" s="12">
        <f>SUM(K48:K50)</f>
        <v>0</v>
      </c>
      <c r="L53" s="12">
        <f>SUM(L48:L52)</f>
        <v>0</v>
      </c>
      <c r="M53" s="3"/>
      <c r="N53" s="12">
        <f>SUM(N48:N52)</f>
        <v>0</v>
      </c>
      <c r="O53" s="12">
        <f>SUM(O48:O52)</f>
        <v>0</v>
      </c>
      <c r="P53" s="3"/>
      <c r="Q53" s="12">
        <f>SUM(Q48:Q52)</f>
        <v>0</v>
      </c>
      <c r="R53" s="12">
        <f>SUM(R48:R52)</f>
        <v>0</v>
      </c>
      <c r="S53" s="3"/>
      <c r="T53" s="12">
        <f>SUM(T48:T52)</f>
        <v>2</v>
      </c>
      <c r="U53" s="12">
        <f>SUM(U48:U52)</f>
        <v>3</v>
      </c>
      <c r="X53" s="12">
        <f>SUM(X48:X52)</f>
        <v>0</v>
      </c>
      <c r="Y53" s="12">
        <f>SUM(Y48:Y52)</f>
        <v>0</v>
      </c>
      <c r="AA53" s="12">
        <f>SUM(AA48:AA52)</f>
        <v>0</v>
      </c>
      <c r="AB53" s="12">
        <f>SUM(AB48:AB52)</f>
        <v>0</v>
      </c>
      <c r="AD53" s="12">
        <f>SUM(AD48:AD50)</f>
        <v>0</v>
      </c>
      <c r="AE53" s="12">
        <f>SUM(AE48:AE50)</f>
        <v>0</v>
      </c>
      <c r="AG53" s="12">
        <f>SUM(AG48:AG52)</f>
        <v>2</v>
      </c>
      <c r="AH53" s="12">
        <f>SUM(AH48:AH52)</f>
        <v>3</v>
      </c>
    </row>
    <row r="54" spans="1:34" ht="12.75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AG54" s="11"/>
      <c r="AH54" s="11"/>
    </row>
    <row r="55" spans="1:34" ht="12.75">
      <c r="A55" s="22" t="s">
        <v>0</v>
      </c>
      <c r="B55" s="2" t="s">
        <v>68</v>
      </c>
      <c r="C55" s="2" t="s">
        <v>66</v>
      </c>
      <c r="D55" s="2" t="s">
        <v>2</v>
      </c>
      <c r="E55" s="3">
        <v>0</v>
      </c>
      <c r="F55" s="3">
        <v>0</v>
      </c>
      <c r="G55" s="14"/>
      <c r="H55" s="14">
        <v>0</v>
      </c>
      <c r="I55" s="14">
        <v>0</v>
      </c>
      <c r="J55" s="14"/>
      <c r="K55" s="3">
        <v>0</v>
      </c>
      <c r="L55" s="3">
        <v>0</v>
      </c>
      <c r="M55" s="14"/>
      <c r="N55" s="14">
        <v>0</v>
      </c>
      <c r="O55" s="14">
        <v>0</v>
      </c>
      <c r="P55" s="14"/>
      <c r="Q55" s="3">
        <v>0</v>
      </c>
      <c r="R55" s="3">
        <v>0</v>
      </c>
      <c r="S55" s="14"/>
      <c r="T55" s="14">
        <v>1</v>
      </c>
      <c r="U55" s="14">
        <v>0</v>
      </c>
      <c r="V55" s="15"/>
      <c r="W55" s="15"/>
      <c r="X55">
        <v>0</v>
      </c>
      <c r="Y55">
        <v>0</v>
      </c>
      <c r="Z55" s="15"/>
      <c r="AA55">
        <v>0</v>
      </c>
      <c r="AB55">
        <v>0</v>
      </c>
      <c r="AC55" s="15"/>
      <c r="AD55">
        <v>0</v>
      </c>
      <c r="AE55">
        <v>0</v>
      </c>
      <c r="AF55" s="15"/>
      <c r="AG55" s="26">
        <f>+T55+Q55+N55+K55+H55+E55+X55+AA55+AD55</f>
        <v>1</v>
      </c>
      <c r="AH55" s="26">
        <f>+U55+R55+O55+L55+I55+F55+Y55+AB55+AE55</f>
        <v>0</v>
      </c>
    </row>
    <row r="56" spans="1:34" ht="12.75">
      <c r="A56" s="22" t="s">
        <v>0</v>
      </c>
      <c r="B56" s="2" t="s">
        <v>68</v>
      </c>
      <c r="C56" s="2" t="s">
        <v>66</v>
      </c>
      <c r="D56" s="2" t="s">
        <v>244</v>
      </c>
      <c r="E56" s="3">
        <v>0</v>
      </c>
      <c r="F56" s="3">
        <v>0</v>
      </c>
      <c r="G56" s="14"/>
      <c r="H56" s="14">
        <v>0</v>
      </c>
      <c r="I56" s="14">
        <v>0</v>
      </c>
      <c r="J56" s="14"/>
      <c r="K56" s="3">
        <v>0</v>
      </c>
      <c r="L56" s="3">
        <v>0</v>
      </c>
      <c r="M56" s="14"/>
      <c r="N56" s="14">
        <v>0</v>
      </c>
      <c r="O56" s="14">
        <v>0</v>
      </c>
      <c r="P56" s="14"/>
      <c r="Q56" s="3">
        <v>0</v>
      </c>
      <c r="R56" s="3">
        <v>0</v>
      </c>
      <c r="S56" s="14"/>
      <c r="T56" s="14">
        <v>1</v>
      </c>
      <c r="U56" s="14">
        <v>2</v>
      </c>
      <c r="V56" s="15"/>
      <c r="W56" s="15"/>
      <c r="X56">
        <v>0</v>
      </c>
      <c r="Y56">
        <v>0</v>
      </c>
      <c r="Z56" s="15"/>
      <c r="AA56">
        <v>0</v>
      </c>
      <c r="AB56">
        <v>0</v>
      </c>
      <c r="AC56" s="15"/>
      <c r="AD56">
        <v>0</v>
      </c>
      <c r="AE56">
        <v>0</v>
      </c>
      <c r="AF56" s="15"/>
      <c r="AG56" s="26">
        <f>+T56+Q56+N56+K56+H56+E56+X56+AA56+AD56</f>
        <v>1</v>
      </c>
      <c r="AH56" s="26">
        <f>+U56+R56+O56+L56+I56+F56+Y56+AB56+AE56</f>
        <v>2</v>
      </c>
    </row>
    <row r="57" spans="1:34" ht="12.75">
      <c r="A57" s="22"/>
      <c r="B57" s="9" t="s">
        <v>176</v>
      </c>
      <c r="C57" s="2"/>
      <c r="D57" s="2"/>
      <c r="E57" s="27">
        <f>SUM(E55:E56)</f>
        <v>0</v>
      </c>
      <c r="F57" s="27">
        <f>SUM(F55:F56)</f>
        <v>0</v>
      </c>
      <c r="G57" s="14"/>
      <c r="H57" s="27">
        <f>SUM(H55:H56)</f>
        <v>0</v>
      </c>
      <c r="I57" s="27">
        <f>SUM(I55:I56)</f>
        <v>0</v>
      </c>
      <c r="J57" s="14"/>
      <c r="K57" s="27">
        <f>SUM(K55:K56)</f>
        <v>0</v>
      </c>
      <c r="L57" s="27">
        <f>SUM(L55:L56)</f>
        <v>0</v>
      </c>
      <c r="M57" s="14"/>
      <c r="N57" s="27">
        <f>SUM(N55:N56)</f>
        <v>0</v>
      </c>
      <c r="O57" s="27">
        <f>SUM(O55:O56)</f>
        <v>0</v>
      </c>
      <c r="P57" s="14"/>
      <c r="Q57" s="27">
        <f>SUM(Q55:Q56)</f>
        <v>0</v>
      </c>
      <c r="R57" s="27">
        <f>SUM(R55:R56)</f>
        <v>0</v>
      </c>
      <c r="S57" s="14"/>
      <c r="T57" s="27">
        <f>SUM(T55:T56)</f>
        <v>2</v>
      </c>
      <c r="U57" s="27">
        <f>SUM(U55:U56)</f>
        <v>2</v>
      </c>
      <c r="V57" s="15"/>
      <c r="W57" s="15"/>
      <c r="X57" s="27">
        <f>SUM(X55:X56)</f>
        <v>0</v>
      </c>
      <c r="Y57" s="27">
        <f>SUM(Y55:Y56)</f>
        <v>0</v>
      </c>
      <c r="Z57" s="15"/>
      <c r="AA57" s="27">
        <f>SUM(AA55:AA56)</f>
        <v>0</v>
      </c>
      <c r="AB57" s="27">
        <f>SUM(AB55:AB56)</f>
        <v>0</v>
      </c>
      <c r="AC57" s="15"/>
      <c r="AD57" s="27">
        <f>SUM(AD55:AD56)</f>
        <v>0</v>
      </c>
      <c r="AE57" s="27">
        <f>SUM(AE55:AE56)</f>
        <v>0</v>
      </c>
      <c r="AF57" s="15"/>
      <c r="AG57" s="27">
        <f>SUM(AG55:AG56)</f>
        <v>2</v>
      </c>
      <c r="AH57" s="27">
        <f>SUM(AH55:AH56)</f>
        <v>2</v>
      </c>
    </row>
    <row r="58" spans="1:34" ht="12.75">
      <c r="A58" s="2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AG58" s="11"/>
      <c r="AH58" s="11"/>
    </row>
    <row r="59" spans="1:34" ht="12.75">
      <c r="A59" s="22" t="s">
        <v>0</v>
      </c>
      <c r="B59" s="2" t="s">
        <v>82</v>
      </c>
      <c r="C59" s="2" t="s">
        <v>3</v>
      </c>
      <c r="D59" s="2" t="s">
        <v>2</v>
      </c>
      <c r="E59" s="3">
        <v>0</v>
      </c>
      <c r="F59" s="3">
        <v>0</v>
      </c>
      <c r="G59" s="3"/>
      <c r="H59" s="3">
        <v>0</v>
      </c>
      <c r="I59" s="3">
        <v>2</v>
      </c>
      <c r="J59" s="3"/>
      <c r="K59" s="3">
        <v>0</v>
      </c>
      <c r="L59" s="3">
        <v>0</v>
      </c>
      <c r="M59" s="3"/>
      <c r="N59" s="3">
        <v>1</v>
      </c>
      <c r="O59" s="3">
        <v>0</v>
      </c>
      <c r="P59" s="3"/>
      <c r="Q59" s="3">
        <v>0</v>
      </c>
      <c r="R59" s="3">
        <v>0</v>
      </c>
      <c r="S59" s="3"/>
      <c r="T59" s="3">
        <v>2</v>
      </c>
      <c r="U59" s="3">
        <v>6</v>
      </c>
      <c r="X59">
        <v>0</v>
      </c>
      <c r="Y59">
        <v>0</v>
      </c>
      <c r="AA59">
        <v>2</v>
      </c>
      <c r="AB59">
        <v>0</v>
      </c>
      <c r="AD59">
        <v>0</v>
      </c>
      <c r="AE59">
        <v>0</v>
      </c>
      <c r="AG59" s="11">
        <f aca="true" t="shared" si="3" ref="AG59:AH61">+T59+Q59+N59+K59+H59+E59+X59+AA59+AD59</f>
        <v>5</v>
      </c>
      <c r="AH59" s="11">
        <f t="shared" si="3"/>
        <v>8</v>
      </c>
    </row>
    <row r="60" spans="1:34" ht="12.75">
      <c r="A60" s="22" t="s">
        <v>0</v>
      </c>
      <c r="B60" s="2" t="s">
        <v>82</v>
      </c>
      <c r="C60" s="2" t="s">
        <v>3</v>
      </c>
      <c r="D60" s="2" t="s">
        <v>83</v>
      </c>
      <c r="E60" s="3">
        <v>0</v>
      </c>
      <c r="F60" s="3">
        <v>0</v>
      </c>
      <c r="G60" s="3"/>
      <c r="H60" s="3">
        <v>0</v>
      </c>
      <c r="I60" s="3">
        <v>0</v>
      </c>
      <c r="J60" s="3"/>
      <c r="K60" s="3">
        <v>0</v>
      </c>
      <c r="L60" s="3">
        <v>0</v>
      </c>
      <c r="M60" s="3"/>
      <c r="N60" s="3">
        <v>0</v>
      </c>
      <c r="O60" s="3">
        <v>0</v>
      </c>
      <c r="P60" s="3"/>
      <c r="Q60" s="3">
        <v>0</v>
      </c>
      <c r="R60" s="3">
        <v>0</v>
      </c>
      <c r="S60" s="3"/>
      <c r="T60" s="3">
        <v>0</v>
      </c>
      <c r="U60" s="3">
        <v>0</v>
      </c>
      <c r="X60">
        <v>0</v>
      </c>
      <c r="Y60">
        <v>0</v>
      </c>
      <c r="AA60">
        <v>0</v>
      </c>
      <c r="AB60">
        <v>0</v>
      </c>
      <c r="AD60">
        <v>0</v>
      </c>
      <c r="AE60">
        <v>0</v>
      </c>
      <c r="AG60" s="11">
        <f t="shared" si="3"/>
        <v>0</v>
      </c>
      <c r="AH60" s="11">
        <f t="shared" si="3"/>
        <v>0</v>
      </c>
    </row>
    <row r="61" spans="1:34" ht="12.75">
      <c r="A61" s="22" t="s">
        <v>0</v>
      </c>
      <c r="B61" s="2" t="s">
        <v>84</v>
      </c>
      <c r="C61" s="2" t="s">
        <v>3</v>
      </c>
      <c r="D61" s="2" t="s">
        <v>2</v>
      </c>
      <c r="E61" s="3">
        <v>0</v>
      </c>
      <c r="F61" s="3">
        <v>0</v>
      </c>
      <c r="G61" s="3"/>
      <c r="H61" s="3">
        <v>0</v>
      </c>
      <c r="I61" s="3">
        <v>0</v>
      </c>
      <c r="J61" s="3"/>
      <c r="K61" s="3">
        <v>0</v>
      </c>
      <c r="L61" s="3">
        <v>0</v>
      </c>
      <c r="M61" s="3"/>
      <c r="N61" s="3">
        <v>0</v>
      </c>
      <c r="O61" s="3">
        <v>0</v>
      </c>
      <c r="P61" s="3"/>
      <c r="Q61" s="3">
        <v>0</v>
      </c>
      <c r="R61" s="3">
        <v>0</v>
      </c>
      <c r="S61" s="3"/>
      <c r="T61" s="3">
        <v>0</v>
      </c>
      <c r="U61" s="3">
        <v>1</v>
      </c>
      <c r="X61">
        <v>0</v>
      </c>
      <c r="Y61">
        <v>0</v>
      </c>
      <c r="AA61">
        <v>0</v>
      </c>
      <c r="AB61">
        <v>0</v>
      </c>
      <c r="AD61">
        <v>0</v>
      </c>
      <c r="AE61">
        <v>0</v>
      </c>
      <c r="AG61" s="11">
        <f t="shared" si="3"/>
        <v>0</v>
      </c>
      <c r="AH61" s="11">
        <f t="shared" si="3"/>
        <v>1</v>
      </c>
    </row>
    <row r="62" spans="1:34" ht="12.75">
      <c r="A62" s="2"/>
      <c r="B62" s="9" t="s">
        <v>184</v>
      </c>
      <c r="C62" s="2"/>
      <c r="D62" s="2"/>
      <c r="E62" s="10">
        <f>SUM(E59:E61)</f>
        <v>0</v>
      </c>
      <c r="F62" s="10">
        <f>SUM(F59:F61)</f>
        <v>0</v>
      </c>
      <c r="G62" s="3"/>
      <c r="H62" s="10">
        <f>SUM(H59:H61)</f>
        <v>0</v>
      </c>
      <c r="I62" s="10">
        <f>SUM(I59:I61)</f>
        <v>2</v>
      </c>
      <c r="J62" s="3"/>
      <c r="K62" s="10">
        <f>SUM(K59:K61)</f>
        <v>0</v>
      </c>
      <c r="L62" s="10">
        <f>SUM(L59:L61)</f>
        <v>0</v>
      </c>
      <c r="M62" s="3"/>
      <c r="N62" s="10">
        <f>SUM(N59:N61)</f>
        <v>1</v>
      </c>
      <c r="O62" s="10">
        <f>SUM(O59:O61)</f>
        <v>0</v>
      </c>
      <c r="P62" s="3"/>
      <c r="Q62" s="10">
        <f>SUM(Q59:Q61)</f>
        <v>0</v>
      </c>
      <c r="R62" s="10">
        <f>SUM(R59:R61)</f>
        <v>0</v>
      </c>
      <c r="S62" s="3"/>
      <c r="T62" s="10">
        <f>SUM(T59:T61)</f>
        <v>2</v>
      </c>
      <c r="U62" s="10">
        <f>SUM(U59:U61)</f>
        <v>7</v>
      </c>
      <c r="X62" s="10">
        <f>SUM(X59:X61)</f>
        <v>0</v>
      </c>
      <c r="Y62" s="10">
        <f>SUM(Y59:Y61)</f>
        <v>0</v>
      </c>
      <c r="AA62" s="10">
        <f>SUM(AA59:AA61)</f>
        <v>2</v>
      </c>
      <c r="AB62" s="10">
        <f>SUM(AB59:AB61)</f>
        <v>0</v>
      </c>
      <c r="AD62" s="10">
        <f>SUM(AD59:AD61)</f>
        <v>0</v>
      </c>
      <c r="AE62" s="10">
        <f>SUM(AE59:AE61)</f>
        <v>0</v>
      </c>
      <c r="AG62" s="10">
        <f>SUM(AG59:AG61)</f>
        <v>5</v>
      </c>
      <c r="AH62" s="10">
        <f>SUM(AH59:AH61)</f>
        <v>9</v>
      </c>
    </row>
    <row r="63" spans="1:34" ht="12.75">
      <c r="A63" s="2"/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AG63" s="11"/>
      <c r="AH63" s="11"/>
    </row>
    <row r="64" spans="1:35" ht="12.75">
      <c r="A64" s="2"/>
      <c r="B64" s="9" t="s">
        <v>163</v>
      </c>
      <c r="C64" s="2"/>
      <c r="D64" s="2"/>
      <c r="E64" s="10">
        <f>+E62+E57+E53+E46+E42+E38+E36+E10</f>
        <v>0</v>
      </c>
      <c r="F64" s="10">
        <f>+F62+F57+F53+F46+F42+F38+F36+F10</f>
        <v>5</v>
      </c>
      <c r="G64" s="10"/>
      <c r="H64" s="10">
        <f>+H62+H57+H53+H46+H42+H38+H36+H10</f>
        <v>5</v>
      </c>
      <c r="I64" s="10">
        <f>+I62+I57+I53+I46+I42+I38+I36+I10</f>
        <v>11</v>
      </c>
      <c r="J64" s="10"/>
      <c r="K64" s="10">
        <f>+K62+K57+K53+K46+K42+K38+K36+K10</f>
        <v>1</v>
      </c>
      <c r="L64" s="10">
        <f>+L62+L57+L53+L46+L42+L38+L36+L10</f>
        <v>0</v>
      </c>
      <c r="M64" s="10"/>
      <c r="N64" s="10">
        <f>+N62+N57+N53+N46+N42+N38+N36+N10</f>
        <v>4</v>
      </c>
      <c r="O64" s="10">
        <f>+O62+O57+O53+O46+O42+O38+O36+O10</f>
        <v>8</v>
      </c>
      <c r="P64" s="10"/>
      <c r="Q64" s="10">
        <f>+Q62+Q57+Q53+Q46+Q42+Q38+Q36+Q10</f>
        <v>3</v>
      </c>
      <c r="R64" s="10">
        <f>+R62+R57+R53+R46+R42+R38+R36+R10</f>
        <v>8</v>
      </c>
      <c r="S64" s="10"/>
      <c r="T64" s="10">
        <f>+T62+T57+T53+T46+T42+T38+T36+T10</f>
        <v>69</v>
      </c>
      <c r="U64" s="10">
        <f>+U62+U57+U53+U46+U42+U38+U36+U10</f>
        <v>85</v>
      </c>
      <c r="X64" s="10">
        <f>+X62+X57+X53+X46+X42+X38+X36+X10</f>
        <v>0</v>
      </c>
      <c r="Y64" s="10">
        <f>+Y62+Y57+Y53+Y46+Y42+Y38+Y36+Y10</f>
        <v>0</v>
      </c>
      <c r="AA64" s="10">
        <f>+AA62+AA57+AA53+AA46+AA42+AA38+AA36+AA10</f>
        <v>5</v>
      </c>
      <c r="AB64" s="10">
        <f>+AB62+AB57+AB53+AB46+AB42+AB38+AB36+AB10</f>
        <v>7</v>
      </c>
      <c r="AD64" s="10">
        <f>+AD62+AD57+AD53+AD46+AD42+AD38+AD36+AD10</f>
        <v>2</v>
      </c>
      <c r="AE64" s="10">
        <f>+AE62+AE57+AE53+AE46+AE42+AE38+AE36+AE10</f>
        <v>2</v>
      </c>
      <c r="AG64" s="10">
        <f>+AG62+AG57+AG53+AG46+AG42+AG38+AG36+AG10</f>
        <v>89</v>
      </c>
      <c r="AH64" s="10">
        <f>+AH62+AH57+AH53+AH46+AH42+AH38+AH36+AH10</f>
        <v>126</v>
      </c>
      <c r="AI64" s="11"/>
    </row>
    <row r="65" spans="1:33" ht="12.75">
      <c r="A65" s="2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AG65" s="11"/>
    </row>
    <row r="66" spans="1:34" ht="12.75">
      <c r="A66" s="2" t="s">
        <v>5</v>
      </c>
      <c r="B66" s="2" t="s">
        <v>6</v>
      </c>
      <c r="C66" s="2" t="s">
        <v>3</v>
      </c>
      <c r="D66" s="2" t="s">
        <v>2</v>
      </c>
      <c r="E66" s="3">
        <v>0</v>
      </c>
      <c r="F66" s="3">
        <v>0</v>
      </c>
      <c r="G66" s="14"/>
      <c r="H66" s="14">
        <v>4</v>
      </c>
      <c r="I66" s="14">
        <v>10</v>
      </c>
      <c r="J66" s="14"/>
      <c r="K66" s="3">
        <v>0</v>
      </c>
      <c r="L66" s="3">
        <v>0</v>
      </c>
      <c r="M66" s="14"/>
      <c r="N66" s="14">
        <v>0</v>
      </c>
      <c r="O66" s="14">
        <v>0</v>
      </c>
      <c r="P66" s="14"/>
      <c r="Q66" s="14">
        <v>0</v>
      </c>
      <c r="R66" s="14">
        <v>0</v>
      </c>
      <c r="S66" s="14"/>
      <c r="T66" s="14">
        <v>0</v>
      </c>
      <c r="U66" s="14">
        <v>0</v>
      </c>
      <c r="V66" s="15"/>
      <c r="W66" s="15"/>
      <c r="X66">
        <v>0</v>
      </c>
      <c r="Y66">
        <v>0</v>
      </c>
      <c r="Z66" s="15"/>
      <c r="AA66">
        <v>0</v>
      </c>
      <c r="AB66">
        <v>0</v>
      </c>
      <c r="AC66" s="15"/>
      <c r="AD66">
        <v>0</v>
      </c>
      <c r="AE66">
        <v>0</v>
      </c>
      <c r="AF66" s="8"/>
      <c r="AG66" s="11">
        <f>+T66+Q66+N66+K66+H66+E66+X66+AA66+AD66</f>
        <v>4</v>
      </c>
      <c r="AH66" s="11">
        <f>+U66+R66+O66+L66+I66+F66+Y66+AB66+AE66</f>
        <v>10</v>
      </c>
    </row>
    <row r="67" spans="1:34" ht="12.75">
      <c r="A67" s="2"/>
      <c r="B67" s="2" t="s">
        <v>6</v>
      </c>
      <c r="C67" s="2" t="s">
        <v>3</v>
      </c>
      <c r="D67" s="22" t="s">
        <v>274</v>
      </c>
      <c r="E67" s="3">
        <v>0</v>
      </c>
      <c r="F67" s="3">
        <v>0</v>
      </c>
      <c r="G67" s="14"/>
      <c r="H67" s="14">
        <v>0</v>
      </c>
      <c r="I67" s="14">
        <v>1</v>
      </c>
      <c r="J67" s="14"/>
      <c r="K67" s="3">
        <v>0</v>
      </c>
      <c r="L67" s="3">
        <v>0</v>
      </c>
      <c r="M67" s="14"/>
      <c r="N67" s="3">
        <v>0</v>
      </c>
      <c r="O67" s="3">
        <v>0</v>
      </c>
      <c r="P67" s="14"/>
      <c r="Q67" s="3">
        <v>0</v>
      </c>
      <c r="R67" s="3">
        <v>0</v>
      </c>
      <c r="S67" s="14"/>
      <c r="T67" s="3">
        <v>0</v>
      </c>
      <c r="U67" s="3">
        <v>0</v>
      </c>
      <c r="V67" s="15"/>
      <c r="W67" s="15"/>
      <c r="X67" s="3">
        <v>0</v>
      </c>
      <c r="Y67" s="3">
        <v>0</v>
      </c>
      <c r="Z67" s="15"/>
      <c r="AA67" s="3">
        <v>0</v>
      </c>
      <c r="AB67" s="3">
        <v>0</v>
      </c>
      <c r="AC67" s="15"/>
      <c r="AD67" s="3">
        <v>0</v>
      </c>
      <c r="AE67" s="3">
        <v>0</v>
      </c>
      <c r="AF67" s="8"/>
      <c r="AG67" s="11">
        <f>+T67+Q67+N67+K67+H67+E67+X67+AA67+AD67</f>
        <v>0</v>
      </c>
      <c r="AH67" s="11">
        <f>+U67+R67+O67+L67+I67+F67+Y67+AB67+AE67</f>
        <v>1</v>
      </c>
    </row>
    <row r="68" spans="1:34" ht="12.75">
      <c r="A68" s="2"/>
      <c r="B68" s="9" t="s">
        <v>275</v>
      </c>
      <c r="C68" s="2"/>
      <c r="D68" s="2"/>
      <c r="E68" s="10">
        <f>SUM(E66:E67)</f>
        <v>0</v>
      </c>
      <c r="F68" s="10">
        <f>SUM(F66:F67)</f>
        <v>0</v>
      </c>
      <c r="G68" s="14"/>
      <c r="H68" s="10">
        <f>SUM(H66:H67)</f>
        <v>4</v>
      </c>
      <c r="I68" s="10">
        <f>SUM(I66:I67)</f>
        <v>11</v>
      </c>
      <c r="J68" s="14"/>
      <c r="K68" s="10">
        <f>SUM(K66:K67)</f>
        <v>0</v>
      </c>
      <c r="L68" s="10">
        <f>SUM(L66:L67)</f>
        <v>0</v>
      </c>
      <c r="M68" s="14"/>
      <c r="N68" s="10">
        <f>SUM(N66:N67)</f>
        <v>0</v>
      </c>
      <c r="O68" s="10">
        <f>SUM(O66:O67)</f>
        <v>0</v>
      </c>
      <c r="P68" s="14"/>
      <c r="Q68" s="10">
        <f>SUM(Q66:Q67)</f>
        <v>0</v>
      </c>
      <c r="R68" s="10">
        <f>SUM(R66:R67)</f>
        <v>0</v>
      </c>
      <c r="S68" s="14"/>
      <c r="T68" s="10">
        <f>SUM(T66:T67)</f>
        <v>0</v>
      </c>
      <c r="U68" s="10">
        <f>SUM(U66:U67)</f>
        <v>0</v>
      </c>
      <c r="V68" s="15"/>
      <c r="W68" s="15"/>
      <c r="X68" s="10">
        <f>SUM(X66:X67)</f>
        <v>0</v>
      </c>
      <c r="Y68" s="10">
        <f>SUM(Y66:Y67)</f>
        <v>0</v>
      </c>
      <c r="Z68" s="15"/>
      <c r="AA68" s="10">
        <f>SUM(AA66:AA67)</f>
        <v>0</v>
      </c>
      <c r="AB68" s="10">
        <f>SUM(AB66:AB67)</f>
        <v>0</v>
      </c>
      <c r="AC68" s="15"/>
      <c r="AD68" s="10">
        <f>SUM(AD66:AD67)</f>
        <v>0</v>
      </c>
      <c r="AE68" s="10">
        <f>SUM(AE66:AE67)</f>
        <v>0</v>
      </c>
      <c r="AF68" s="8"/>
      <c r="AG68" s="10">
        <f>SUM(AG66:AG67)</f>
        <v>4</v>
      </c>
      <c r="AH68" s="10">
        <f>SUM(AH66:AH67)</f>
        <v>11</v>
      </c>
    </row>
    <row r="69" spans="1:34" ht="12.75">
      <c r="A69" s="2"/>
      <c r="B69" s="2"/>
      <c r="C69" s="2"/>
      <c r="D69" s="2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G69" s="11"/>
      <c r="AH69" s="11"/>
    </row>
    <row r="70" spans="1:34" ht="12.75">
      <c r="A70" s="2" t="s">
        <v>5</v>
      </c>
      <c r="B70" s="2" t="s">
        <v>7</v>
      </c>
      <c r="C70" s="2" t="s">
        <v>3</v>
      </c>
      <c r="D70" s="2" t="s">
        <v>2</v>
      </c>
      <c r="E70" s="3">
        <v>0</v>
      </c>
      <c r="F70" s="3">
        <v>0</v>
      </c>
      <c r="G70" s="14"/>
      <c r="H70" s="14">
        <v>1</v>
      </c>
      <c r="I70" s="14">
        <v>1</v>
      </c>
      <c r="J70" s="14"/>
      <c r="K70" s="3">
        <v>0</v>
      </c>
      <c r="L70" s="3">
        <v>0</v>
      </c>
      <c r="M70" s="14"/>
      <c r="N70" s="14">
        <v>0</v>
      </c>
      <c r="O70" s="14">
        <v>1</v>
      </c>
      <c r="P70" s="14"/>
      <c r="Q70" s="14">
        <v>0</v>
      </c>
      <c r="R70" s="14">
        <v>1</v>
      </c>
      <c r="S70" s="14"/>
      <c r="T70" s="14">
        <v>4</v>
      </c>
      <c r="U70" s="14">
        <v>8</v>
      </c>
      <c r="V70" s="15"/>
      <c r="W70" s="15"/>
      <c r="X70">
        <v>0</v>
      </c>
      <c r="Y70">
        <v>0</v>
      </c>
      <c r="Z70" s="15"/>
      <c r="AA70">
        <v>1</v>
      </c>
      <c r="AB70">
        <v>1</v>
      </c>
      <c r="AC70" s="15"/>
      <c r="AD70">
        <v>0</v>
      </c>
      <c r="AE70">
        <v>0</v>
      </c>
      <c r="AG70" s="11">
        <f>+T70+Q70+N70+K70+H70+E70+X70+AA70+AD70</f>
        <v>6</v>
      </c>
      <c r="AH70" s="11">
        <f>+U70+R70+O70+L70+I70+F70+Y70+AB70+AE70</f>
        <v>12</v>
      </c>
    </row>
    <row r="71" spans="1:34" ht="12.75">
      <c r="A71" s="2" t="s">
        <v>5</v>
      </c>
      <c r="B71" s="2" t="s">
        <v>7</v>
      </c>
      <c r="C71" s="2" t="s">
        <v>3</v>
      </c>
      <c r="D71" s="2" t="s">
        <v>8</v>
      </c>
      <c r="E71" s="3">
        <v>0</v>
      </c>
      <c r="F71" s="3">
        <v>0</v>
      </c>
      <c r="G71" s="14"/>
      <c r="H71" s="14">
        <v>1</v>
      </c>
      <c r="I71" s="14">
        <v>2</v>
      </c>
      <c r="J71" s="14"/>
      <c r="K71" s="3">
        <v>0</v>
      </c>
      <c r="L71" s="3">
        <v>0</v>
      </c>
      <c r="M71" s="14"/>
      <c r="N71" s="14">
        <v>0</v>
      </c>
      <c r="O71" s="14">
        <v>0</v>
      </c>
      <c r="P71" s="14"/>
      <c r="Q71" s="14">
        <v>0</v>
      </c>
      <c r="R71" s="14">
        <v>0</v>
      </c>
      <c r="S71" s="14"/>
      <c r="T71" s="14">
        <v>2</v>
      </c>
      <c r="U71" s="14">
        <v>2</v>
      </c>
      <c r="V71" s="15"/>
      <c r="W71" s="15"/>
      <c r="X71">
        <v>0</v>
      </c>
      <c r="Y71">
        <v>0</v>
      </c>
      <c r="Z71" s="15"/>
      <c r="AA71">
        <v>0</v>
      </c>
      <c r="AB71">
        <v>0</v>
      </c>
      <c r="AC71" s="15"/>
      <c r="AD71">
        <v>0</v>
      </c>
      <c r="AE71">
        <v>0</v>
      </c>
      <c r="AG71" s="11">
        <f>+T71+Q71+N71+K71+H71+E71+X71+AA71+AD71</f>
        <v>3</v>
      </c>
      <c r="AH71" s="11">
        <f>+U71+R71+O71+L71+I71+F71+Y71+AB71+AE71</f>
        <v>4</v>
      </c>
    </row>
    <row r="72" spans="1:34" ht="12.75">
      <c r="A72" s="2"/>
      <c r="B72" s="9" t="s">
        <v>164</v>
      </c>
      <c r="C72" s="2"/>
      <c r="D72" s="2"/>
      <c r="E72" s="10">
        <f>SUM(E70:E71)</f>
        <v>0</v>
      </c>
      <c r="F72" s="10">
        <f>SUM(F70:F71)</f>
        <v>0</v>
      </c>
      <c r="G72" s="3"/>
      <c r="H72" s="10">
        <f>SUM(H70:H71)</f>
        <v>2</v>
      </c>
      <c r="I72" s="10">
        <f>SUM(I70:I71)</f>
        <v>3</v>
      </c>
      <c r="J72" s="3"/>
      <c r="K72" s="10">
        <f>SUM(K70:K71)</f>
        <v>0</v>
      </c>
      <c r="L72" s="10">
        <f>SUM(L70:L71)</f>
        <v>0</v>
      </c>
      <c r="M72" s="3"/>
      <c r="N72" s="10">
        <f>SUM(N70:N71)</f>
        <v>0</v>
      </c>
      <c r="O72" s="10">
        <f>SUM(O70:O71)</f>
        <v>1</v>
      </c>
      <c r="P72" s="3"/>
      <c r="Q72" s="10">
        <f>SUM(Q70:Q71)</f>
        <v>0</v>
      </c>
      <c r="R72" s="10">
        <f>SUM(R70:R71)</f>
        <v>1</v>
      </c>
      <c r="S72" s="3"/>
      <c r="T72" s="10">
        <f>SUM(T70:T71)</f>
        <v>6</v>
      </c>
      <c r="U72" s="10">
        <f>SUM(U70:U71)</f>
        <v>10</v>
      </c>
      <c r="X72" s="10">
        <f>SUM(X70:X71)</f>
        <v>0</v>
      </c>
      <c r="Y72" s="10">
        <f>SUM(Y70:Y71)</f>
        <v>0</v>
      </c>
      <c r="AA72" s="10">
        <f>SUM(AA70:AA71)</f>
        <v>1</v>
      </c>
      <c r="AB72" s="10">
        <f>SUM(AB70:AB71)</f>
        <v>1</v>
      </c>
      <c r="AD72" s="10">
        <f>SUM(AD70:AD71)</f>
        <v>0</v>
      </c>
      <c r="AE72" s="10">
        <f>SUM(AE70:AE71)</f>
        <v>0</v>
      </c>
      <c r="AG72" s="12">
        <f>SUM(AG70:AG71)</f>
        <v>9</v>
      </c>
      <c r="AH72" s="12">
        <f>SUM(AH70:AH71)</f>
        <v>16</v>
      </c>
    </row>
    <row r="73" spans="1:34" ht="12.75">
      <c r="A73" s="2"/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AG73" s="11"/>
      <c r="AH73" s="11"/>
    </row>
    <row r="74" spans="1:34" ht="12.75">
      <c r="A74" s="2" t="s">
        <v>5</v>
      </c>
      <c r="B74" s="2" t="s">
        <v>21</v>
      </c>
      <c r="C74" s="2" t="s">
        <v>3</v>
      </c>
      <c r="D74" s="2" t="s">
        <v>2</v>
      </c>
      <c r="E74" s="3">
        <v>0</v>
      </c>
      <c r="F74" s="3">
        <v>2</v>
      </c>
      <c r="G74" s="3"/>
      <c r="H74" s="3">
        <v>1</v>
      </c>
      <c r="I74" s="3">
        <v>6</v>
      </c>
      <c r="J74" s="3"/>
      <c r="K74" s="3">
        <v>0</v>
      </c>
      <c r="L74" s="3">
        <v>1</v>
      </c>
      <c r="M74" s="3"/>
      <c r="N74" s="3">
        <v>3</v>
      </c>
      <c r="O74" s="3">
        <v>1</v>
      </c>
      <c r="P74" s="3"/>
      <c r="Q74" s="3">
        <v>1</v>
      </c>
      <c r="R74" s="3">
        <v>4</v>
      </c>
      <c r="S74" s="3"/>
      <c r="T74" s="3">
        <v>7</v>
      </c>
      <c r="U74" s="3">
        <v>12</v>
      </c>
      <c r="X74">
        <v>0</v>
      </c>
      <c r="Y74">
        <v>0</v>
      </c>
      <c r="AA74">
        <v>0</v>
      </c>
      <c r="AB74">
        <v>1</v>
      </c>
      <c r="AD74">
        <v>1</v>
      </c>
      <c r="AE74">
        <v>0</v>
      </c>
      <c r="AG74" s="11">
        <f aca="true" t="shared" si="4" ref="AG74:AG86">+T74+Q74+N74+K74+H74+E74+X74+AA74+AD74</f>
        <v>13</v>
      </c>
      <c r="AH74" s="11">
        <f aca="true" t="shared" si="5" ref="AH74:AH86">+U74+R74+O74+L74+I74+F74+Y74+AB74+AE74</f>
        <v>27</v>
      </c>
    </row>
    <row r="75" spans="1:34" ht="12.75">
      <c r="A75" s="2" t="s">
        <v>5</v>
      </c>
      <c r="B75" s="2" t="s">
        <v>21</v>
      </c>
      <c r="C75" s="2" t="s">
        <v>3</v>
      </c>
      <c r="D75" s="2" t="s">
        <v>23</v>
      </c>
      <c r="E75" s="3">
        <v>0</v>
      </c>
      <c r="F75" s="3">
        <v>0</v>
      </c>
      <c r="G75" s="3"/>
      <c r="H75" s="3">
        <v>0</v>
      </c>
      <c r="I75" s="3">
        <v>0</v>
      </c>
      <c r="J75" s="3"/>
      <c r="K75" s="3">
        <v>0</v>
      </c>
      <c r="L75" s="3">
        <v>0</v>
      </c>
      <c r="M75" s="3"/>
      <c r="N75" s="3">
        <v>0</v>
      </c>
      <c r="O75" s="3">
        <v>0</v>
      </c>
      <c r="P75" s="3"/>
      <c r="Q75" s="3">
        <v>0</v>
      </c>
      <c r="R75" s="3">
        <v>0</v>
      </c>
      <c r="S75" s="3"/>
      <c r="T75" s="3">
        <v>0</v>
      </c>
      <c r="U75" s="3">
        <v>0</v>
      </c>
      <c r="X75">
        <v>0</v>
      </c>
      <c r="Y75">
        <v>0</v>
      </c>
      <c r="AA75">
        <v>0</v>
      </c>
      <c r="AB75">
        <v>0</v>
      </c>
      <c r="AD75">
        <v>0</v>
      </c>
      <c r="AE75">
        <v>0</v>
      </c>
      <c r="AG75" s="11">
        <f t="shared" si="4"/>
        <v>0</v>
      </c>
      <c r="AH75" s="11">
        <f t="shared" si="5"/>
        <v>0</v>
      </c>
    </row>
    <row r="76" spans="1:34" ht="12.75">
      <c r="A76" s="2" t="s">
        <v>5</v>
      </c>
      <c r="B76" s="2" t="s">
        <v>21</v>
      </c>
      <c r="C76" s="2" t="s">
        <v>3</v>
      </c>
      <c r="D76" s="2" t="s">
        <v>24</v>
      </c>
      <c r="E76" s="3">
        <v>0</v>
      </c>
      <c r="F76" s="3">
        <v>0</v>
      </c>
      <c r="G76" s="3"/>
      <c r="H76" s="3">
        <v>0</v>
      </c>
      <c r="I76" s="3">
        <v>0</v>
      </c>
      <c r="J76" s="3"/>
      <c r="K76" s="3">
        <v>0</v>
      </c>
      <c r="L76" s="3">
        <v>0</v>
      </c>
      <c r="M76" s="3"/>
      <c r="N76" s="3">
        <v>0</v>
      </c>
      <c r="O76" s="3">
        <v>0</v>
      </c>
      <c r="P76" s="3"/>
      <c r="Q76" s="3">
        <v>0</v>
      </c>
      <c r="R76" s="3">
        <v>0</v>
      </c>
      <c r="S76" s="3"/>
      <c r="T76" s="3">
        <v>0</v>
      </c>
      <c r="U76" s="3">
        <v>0</v>
      </c>
      <c r="X76">
        <v>0</v>
      </c>
      <c r="Y76">
        <v>0</v>
      </c>
      <c r="AA76">
        <v>0</v>
      </c>
      <c r="AB76">
        <v>0</v>
      </c>
      <c r="AD76">
        <v>0</v>
      </c>
      <c r="AE76">
        <v>0</v>
      </c>
      <c r="AG76" s="11">
        <f t="shared" si="4"/>
        <v>0</v>
      </c>
      <c r="AH76" s="11">
        <f t="shared" si="5"/>
        <v>0</v>
      </c>
    </row>
    <row r="77" spans="1:34" ht="12.75">
      <c r="A77" s="2" t="s">
        <v>5</v>
      </c>
      <c r="B77" s="2" t="s">
        <v>21</v>
      </c>
      <c r="C77" s="2" t="s">
        <v>3</v>
      </c>
      <c r="D77" s="2" t="s">
        <v>26</v>
      </c>
      <c r="E77" s="3">
        <v>0</v>
      </c>
      <c r="F77" s="3">
        <v>0</v>
      </c>
      <c r="G77" s="3"/>
      <c r="H77" s="3">
        <v>0</v>
      </c>
      <c r="I77" s="3">
        <v>0</v>
      </c>
      <c r="J77" s="3"/>
      <c r="K77" s="3">
        <v>0</v>
      </c>
      <c r="L77" s="3">
        <v>0</v>
      </c>
      <c r="M77" s="3"/>
      <c r="N77" s="3">
        <v>0</v>
      </c>
      <c r="O77" s="3">
        <v>0</v>
      </c>
      <c r="P77" s="3"/>
      <c r="Q77" s="3">
        <v>0</v>
      </c>
      <c r="R77" s="3">
        <v>0</v>
      </c>
      <c r="S77" s="3"/>
      <c r="T77" s="3">
        <v>0</v>
      </c>
      <c r="U77" s="3">
        <v>0</v>
      </c>
      <c r="X77">
        <v>0</v>
      </c>
      <c r="Y77">
        <v>0</v>
      </c>
      <c r="AA77">
        <v>0</v>
      </c>
      <c r="AB77">
        <v>0</v>
      </c>
      <c r="AD77">
        <v>0</v>
      </c>
      <c r="AE77">
        <v>0</v>
      </c>
      <c r="AG77" s="11">
        <f t="shared" si="4"/>
        <v>0</v>
      </c>
      <c r="AH77" s="11">
        <f t="shared" si="5"/>
        <v>0</v>
      </c>
    </row>
    <row r="78" spans="1:34" ht="12.75">
      <c r="A78" s="2" t="s">
        <v>5</v>
      </c>
      <c r="B78" s="2" t="s">
        <v>21</v>
      </c>
      <c r="C78" s="2" t="s">
        <v>3</v>
      </c>
      <c r="D78" s="2" t="s">
        <v>253</v>
      </c>
      <c r="E78" s="3">
        <v>0</v>
      </c>
      <c r="F78" s="3">
        <v>0</v>
      </c>
      <c r="G78" s="3"/>
      <c r="H78" s="3">
        <v>0</v>
      </c>
      <c r="I78" s="3">
        <v>0</v>
      </c>
      <c r="J78" s="3"/>
      <c r="K78" s="3">
        <v>0</v>
      </c>
      <c r="L78" s="3">
        <v>0</v>
      </c>
      <c r="M78" s="3"/>
      <c r="N78" s="3">
        <v>0</v>
      </c>
      <c r="O78" s="3">
        <v>0</v>
      </c>
      <c r="P78" s="3"/>
      <c r="Q78" s="3">
        <v>0</v>
      </c>
      <c r="R78" s="3">
        <v>0</v>
      </c>
      <c r="S78" s="3"/>
      <c r="T78" s="3">
        <v>0</v>
      </c>
      <c r="U78" s="3">
        <v>0</v>
      </c>
      <c r="X78">
        <v>0</v>
      </c>
      <c r="Y78">
        <v>0</v>
      </c>
      <c r="AA78">
        <v>0</v>
      </c>
      <c r="AB78">
        <v>0</v>
      </c>
      <c r="AD78">
        <v>0</v>
      </c>
      <c r="AE78">
        <v>0</v>
      </c>
      <c r="AG78" s="11">
        <f>+T78+Q78+N78+K78+H78+E78+X78+AA78+AD78</f>
        <v>0</v>
      </c>
      <c r="AH78" s="11">
        <f>+U78+R78+O78+L78+I78+F78+Y78+AB78+AE78</f>
        <v>0</v>
      </c>
    </row>
    <row r="79" spans="1:34" ht="12.75">
      <c r="A79" s="2" t="s">
        <v>5</v>
      </c>
      <c r="B79" s="2" t="s">
        <v>21</v>
      </c>
      <c r="C79" s="2" t="s">
        <v>3</v>
      </c>
      <c r="D79" s="2" t="s">
        <v>28</v>
      </c>
      <c r="E79" s="3">
        <v>0</v>
      </c>
      <c r="F79" s="3">
        <v>0</v>
      </c>
      <c r="G79" s="3"/>
      <c r="H79" s="3">
        <v>0</v>
      </c>
      <c r="I79" s="3">
        <v>0</v>
      </c>
      <c r="J79" s="3"/>
      <c r="K79" s="3">
        <v>0</v>
      </c>
      <c r="L79" s="3">
        <v>0</v>
      </c>
      <c r="M79" s="3"/>
      <c r="N79" s="3">
        <v>0</v>
      </c>
      <c r="O79" s="3">
        <v>0</v>
      </c>
      <c r="P79" s="3"/>
      <c r="Q79" s="3">
        <v>0</v>
      </c>
      <c r="R79" s="3">
        <v>0</v>
      </c>
      <c r="S79" s="3"/>
      <c r="T79" s="3">
        <v>0</v>
      </c>
      <c r="U79" s="3">
        <v>0</v>
      </c>
      <c r="X79">
        <v>0</v>
      </c>
      <c r="Y79">
        <v>0</v>
      </c>
      <c r="AA79">
        <v>0</v>
      </c>
      <c r="AB79">
        <v>0</v>
      </c>
      <c r="AD79">
        <v>0</v>
      </c>
      <c r="AE79">
        <v>0</v>
      </c>
      <c r="AG79" s="11">
        <f t="shared" si="4"/>
        <v>0</v>
      </c>
      <c r="AH79" s="11">
        <f t="shared" si="5"/>
        <v>0</v>
      </c>
    </row>
    <row r="80" spans="1:34" ht="12.75">
      <c r="A80" s="2" t="s">
        <v>5</v>
      </c>
      <c r="B80" s="2" t="s">
        <v>21</v>
      </c>
      <c r="C80" s="2" t="s">
        <v>22</v>
      </c>
      <c r="D80" s="2" t="s">
        <v>2</v>
      </c>
      <c r="E80" s="3">
        <v>1</v>
      </c>
      <c r="F80" s="3">
        <v>2</v>
      </c>
      <c r="G80" s="3"/>
      <c r="H80" s="3">
        <v>4</v>
      </c>
      <c r="I80" s="3">
        <v>4</v>
      </c>
      <c r="J80" s="3"/>
      <c r="K80" s="3">
        <v>0</v>
      </c>
      <c r="L80" s="3">
        <v>0</v>
      </c>
      <c r="M80" s="3"/>
      <c r="N80" s="3">
        <v>5</v>
      </c>
      <c r="O80" s="3">
        <v>4</v>
      </c>
      <c r="P80" s="3"/>
      <c r="Q80" s="3">
        <v>0</v>
      </c>
      <c r="R80" s="3">
        <v>0</v>
      </c>
      <c r="S80" s="3"/>
      <c r="T80" s="3">
        <v>10</v>
      </c>
      <c r="U80" s="3">
        <v>10</v>
      </c>
      <c r="X80">
        <v>0</v>
      </c>
      <c r="Y80">
        <v>0</v>
      </c>
      <c r="AA80">
        <v>1</v>
      </c>
      <c r="AB80">
        <v>0</v>
      </c>
      <c r="AD80">
        <v>2</v>
      </c>
      <c r="AE80">
        <v>0</v>
      </c>
      <c r="AG80" s="11">
        <f t="shared" si="4"/>
        <v>23</v>
      </c>
      <c r="AH80" s="11">
        <f t="shared" si="5"/>
        <v>20</v>
      </c>
    </row>
    <row r="81" spans="1:34" ht="12.75">
      <c r="A81" s="2" t="s">
        <v>5</v>
      </c>
      <c r="B81" s="2" t="s">
        <v>21</v>
      </c>
      <c r="C81" s="2" t="s">
        <v>22</v>
      </c>
      <c r="D81" s="2" t="s">
        <v>23</v>
      </c>
      <c r="E81" s="3">
        <v>0</v>
      </c>
      <c r="F81" s="3">
        <v>0</v>
      </c>
      <c r="G81" s="3"/>
      <c r="H81" s="3">
        <v>0</v>
      </c>
      <c r="I81" s="3">
        <v>0</v>
      </c>
      <c r="J81" s="3"/>
      <c r="K81" s="3">
        <v>0</v>
      </c>
      <c r="L81" s="3">
        <v>0</v>
      </c>
      <c r="M81" s="3"/>
      <c r="N81" s="3">
        <v>0</v>
      </c>
      <c r="O81" s="3">
        <v>1</v>
      </c>
      <c r="P81" s="3"/>
      <c r="Q81" s="3">
        <v>0</v>
      </c>
      <c r="R81" s="3">
        <v>0</v>
      </c>
      <c r="S81" s="3"/>
      <c r="T81" s="3">
        <v>0</v>
      </c>
      <c r="U81" s="3">
        <v>0</v>
      </c>
      <c r="X81">
        <v>0</v>
      </c>
      <c r="Y81">
        <v>0</v>
      </c>
      <c r="AA81">
        <v>0</v>
      </c>
      <c r="AB81">
        <v>0</v>
      </c>
      <c r="AD81">
        <v>0</v>
      </c>
      <c r="AE81">
        <v>0</v>
      </c>
      <c r="AG81" s="11">
        <f t="shared" si="4"/>
        <v>0</v>
      </c>
      <c r="AH81" s="11">
        <f t="shared" si="5"/>
        <v>1</v>
      </c>
    </row>
    <row r="82" spans="1:34" ht="12.75">
      <c r="A82" s="2" t="s">
        <v>5</v>
      </c>
      <c r="B82" s="2" t="s">
        <v>21</v>
      </c>
      <c r="C82" s="2" t="s">
        <v>22</v>
      </c>
      <c r="D82" s="2" t="s">
        <v>24</v>
      </c>
      <c r="E82" s="3">
        <v>0</v>
      </c>
      <c r="F82" s="3">
        <v>0</v>
      </c>
      <c r="G82" s="3"/>
      <c r="H82" s="3">
        <v>0</v>
      </c>
      <c r="I82" s="3">
        <v>0</v>
      </c>
      <c r="J82" s="3"/>
      <c r="K82" s="3">
        <v>0</v>
      </c>
      <c r="L82" s="3">
        <v>0</v>
      </c>
      <c r="M82" s="3"/>
      <c r="N82" s="3">
        <v>0</v>
      </c>
      <c r="O82" s="3">
        <v>0</v>
      </c>
      <c r="P82" s="3"/>
      <c r="Q82" s="3">
        <v>0</v>
      </c>
      <c r="R82" s="3">
        <v>0</v>
      </c>
      <c r="S82" s="3"/>
      <c r="T82" s="3">
        <v>0</v>
      </c>
      <c r="U82" s="3">
        <v>0</v>
      </c>
      <c r="X82">
        <v>0</v>
      </c>
      <c r="Y82">
        <v>0</v>
      </c>
      <c r="AA82">
        <v>0</v>
      </c>
      <c r="AB82">
        <v>0</v>
      </c>
      <c r="AD82">
        <v>0</v>
      </c>
      <c r="AE82">
        <v>0</v>
      </c>
      <c r="AG82" s="11">
        <f t="shared" si="4"/>
        <v>0</v>
      </c>
      <c r="AH82" s="11">
        <f t="shared" si="5"/>
        <v>0</v>
      </c>
    </row>
    <row r="83" spans="1:34" ht="12.75">
      <c r="A83" s="2" t="s">
        <v>5</v>
      </c>
      <c r="B83" s="2" t="s">
        <v>21</v>
      </c>
      <c r="C83" s="2" t="s">
        <v>22</v>
      </c>
      <c r="D83" s="2" t="s">
        <v>25</v>
      </c>
      <c r="E83" s="3">
        <v>0</v>
      </c>
      <c r="F83" s="3">
        <v>0</v>
      </c>
      <c r="G83" s="3"/>
      <c r="H83" s="3">
        <v>0</v>
      </c>
      <c r="I83" s="3">
        <v>0</v>
      </c>
      <c r="J83" s="3"/>
      <c r="K83" s="3">
        <v>0</v>
      </c>
      <c r="L83" s="3">
        <v>0</v>
      </c>
      <c r="M83" s="3"/>
      <c r="N83" s="3">
        <v>0</v>
      </c>
      <c r="O83" s="3">
        <v>0</v>
      </c>
      <c r="P83" s="3"/>
      <c r="Q83" s="3">
        <v>0</v>
      </c>
      <c r="R83" s="3">
        <v>0</v>
      </c>
      <c r="S83" s="3"/>
      <c r="T83" s="3">
        <v>0</v>
      </c>
      <c r="U83" s="3">
        <v>0</v>
      </c>
      <c r="X83">
        <v>0</v>
      </c>
      <c r="Y83">
        <v>0</v>
      </c>
      <c r="AA83">
        <v>0</v>
      </c>
      <c r="AB83">
        <v>0</v>
      </c>
      <c r="AD83">
        <v>0</v>
      </c>
      <c r="AE83">
        <v>0</v>
      </c>
      <c r="AG83" s="11">
        <f t="shared" si="4"/>
        <v>0</v>
      </c>
      <c r="AH83" s="11">
        <f t="shared" si="5"/>
        <v>0</v>
      </c>
    </row>
    <row r="84" spans="1:34" ht="12.75">
      <c r="A84" s="2" t="s">
        <v>5</v>
      </c>
      <c r="B84" s="2" t="s">
        <v>21</v>
      </c>
      <c r="C84" s="2" t="s">
        <v>22</v>
      </c>
      <c r="D84" s="2" t="s">
        <v>26</v>
      </c>
      <c r="E84" s="3">
        <v>0</v>
      </c>
      <c r="F84" s="3">
        <v>0</v>
      </c>
      <c r="G84" s="3"/>
      <c r="H84" s="3">
        <v>0</v>
      </c>
      <c r="I84" s="3">
        <v>0</v>
      </c>
      <c r="J84" s="3"/>
      <c r="K84" s="3">
        <v>0</v>
      </c>
      <c r="L84" s="3">
        <v>0</v>
      </c>
      <c r="M84" s="3"/>
      <c r="N84" s="3">
        <v>0</v>
      </c>
      <c r="O84" s="3">
        <v>0</v>
      </c>
      <c r="P84" s="3"/>
      <c r="Q84" s="3">
        <v>0</v>
      </c>
      <c r="R84" s="3">
        <v>0</v>
      </c>
      <c r="S84" s="3"/>
      <c r="T84" s="3">
        <v>0</v>
      </c>
      <c r="U84" s="3">
        <v>3</v>
      </c>
      <c r="X84">
        <v>0</v>
      </c>
      <c r="Y84">
        <v>0</v>
      </c>
      <c r="AA84">
        <v>0</v>
      </c>
      <c r="AB84">
        <v>0</v>
      </c>
      <c r="AD84">
        <v>0</v>
      </c>
      <c r="AE84">
        <v>0</v>
      </c>
      <c r="AG84" s="11">
        <f t="shared" si="4"/>
        <v>0</v>
      </c>
      <c r="AH84" s="11">
        <f t="shared" si="5"/>
        <v>3</v>
      </c>
    </row>
    <row r="85" spans="1:34" ht="12.75">
      <c r="A85" s="2" t="s">
        <v>5</v>
      </c>
      <c r="B85" s="2" t="s">
        <v>21</v>
      </c>
      <c r="C85" s="2" t="s">
        <v>22</v>
      </c>
      <c r="D85" s="2" t="s">
        <v>27</v>
      </c>
      <c r="E85" s="3">
        <v>0</v>
      </c>
      <c r="F85" s="3">
        <v>0</v>
      </c>
      <c r="G85" s="3"/>
      <c r="H85" s="3">
        <v>0</v>
      </c>
      <c r="I85" s="3">
        <v>0</v>
      </c>
      <c r="J85" s="3"/>
      <c r="K85" s="3">
        <v>0</v>
      </c>
      <c r="L85" s="3">
        <v>0</v>
      </c>
      <c r="M85" s="3"/>
      <c r="N85" s="3">
        <v>0</v>
      </c>
      <c r="O85" s="3">
        <v>0</v>
      </c>
      <c r="P85" s="3"/>
      <c r="Q85" s="3">
        <v>0</v>
      </c>
      <c r="R85" s="3">
        <v>0</v>
      </c>
      <c r="S85" s="3"/>
      <c r="T85" s="3">
        <v>0</v>
      </c>
      <c r="U85" s="3">
        <v>1</v>
      </c>
      <c r="X85">
        <v>0</v>
      </c>
      <c r="Y85">
        <v>0</v>
      </c>
      <c r="AA85">
        <v>0</v>
      </c>
      <c r="AB85">
        <v>0</v>
      </c>
      <c r="AD85">
        <v>0</v>
      </c>
      <c r="AE85">
        <v>0</v>
      </c>
      <c r="AG85" s="11">
        <f t="shared" si="4"/>
        <v>0</v>
      </c>
      <c r="AH85" s="11">
        <f t="shared" si="5"/>
        <v>1</v>
      </c>
    </row>
    <row r="86" spans="1:34" ht="12.75">
      <c r="A86" s="2" t="s">
        <v>5</v>
      </c>
      <c r="B86" s="2" t="s">
        <v>21</v>
      </c>
      <c r="C86" s="2" t="s">
        <v>22</v>
      </c>
      <c r="D86" s="2" t="s">
        <v>213</v>
      </c>
      <c r="E86" s="3">
        <v>0</v>
      </c>
      <c r="F86" s="3">
        <v>0</v>
      </c>
      <c r="G86" s="3"/>
      <c r="H86" s="3">
        <v>0</v>
      </c>
      <c r="I86" s="3">
        <v>0</v>
      </c>
      <c r="J86" s="3"/>
      <c r="K86" s="3">
        <v>0</v>
      </c>
      <c r="L86" s="3">
        <v>0</v>
      </c>
      <c r="N86" s="3">
        <v>0</v>
      </c>
      <c r="O86" s="3">
        <v>0</v>
      </c>
      <c r="Q86" s="3">
        <v>0</v>
      </c>
      <c r="R86" s="3">
        <v>0</v>
      </c>
      <c r="T86" s="3">
        <v>0</v>
      </c>
      <c r="U86" s="3">
        <v>0</v>
      </c>
      <c r="X86">
        <v>0</v>
      </c>
      <c r="Y86">
        <v>0</v>
      </c>
      <c r="AA86">
        <v>0</v>
      </c>
      <c r="AB86">
        <v>0</v>
      </c>
      <c r="AD86">
        <v>0</v>
      </c>
      <c r="AE86">
        <v>0</v>
      </c>
      <c r="AG86" s="11">
        <f t="shared" si="4"/>
        <v>0</v>
      </c>
      <c r="AH86" s="11">
        <f t="shared" si="5"/>
        <v>0</v>
      </c>
    </row>
    <row r="87" spans="1:34" ht="12.75">
      <c r="A87" s="2"/>
      <c r="B87" s="9" t="s">
        <v>166</v>
      </c>
      <c r="C87" s="2"/>
      <c r="D87" s="2"/>
      <c r="E87" s="10">
        <f>SUM(E74:E86)</f>
        <v>1</v>
      </c>
      <c r="F87" s="10">
        <f>SUM(F74:F86)</f>
        <v>4</v>
      </c>
      <c r="G87" s="3"/>
      <c r="H87" s="10">
        <f>SUM(H74:H86)</f>
        <v>5</v>
      </c>
      <c r="I87" s="10">
        <f>SUM(I74:I86)</f>
        <v>10</v>
      </c>
      <c r="J87" s="3"/>
      <c r="K87" s="10">
        <f>SUM(K74:K86)</f>
        <v>0</v>
      </c>
      <c r="L87" s="10">
        <f>SUM(L74:L86)</f>
        <v>1</v>
      </c>
      <c r="M87" s="3"/>
      <c r="N87" s="10">
        <f>SUM(N74:N86)</f>
        <v>8</v>
      </c>
      <c r="O87" s="10">
        <f>SUM(O74:O86)</f>
        <v>6</v>
      </c>
      <c r="P87" s="3"/>
      <c r="Q87" s="10">
        <f>SUM(Q74:Q86)</f>
        <v>1</v>
      </c>
      <c r="R87" s="10">
        <f>SUM(R74:R86)</f>
        <v>4</v>
      </c>
      <c r="S87" s="3"/>
      <c r="T87" s="10">
        <f>SUM(T74:T86)</f>
        <v>17</v>
      </c>
      <c r="U87" s="10">
        <f>SUM(U74:U86)</f>
        <v>26</v>
      </c>
      <c r="X87" s="10">
        <f>SUM(X74:X86)</f>
        <v>0</v>
      </c>
      <c r="Y87" s="10">
        <f>SUM(Y74:Y86)</f>
        <v>0</v>
      </c>
      <c r="AA87" s="10">
        <f>SUM(AA74:AA86)</f>
        <v>1</v>
      </c>
      <c r="AB87" s="10">
        <f>SUM(AB74:AB86)</f>
        <v>1</v>
      </c>
      <c r="AD87" s="10">
        <f>SUM(AD74:AD86)</f>
        <v>3</v>
      </c>
      <c r="AE87" s="10">
        <f>SUM(AE74:AE86)</f>
        <v>0</v>
      </c>
      <c r="AG87" s="11">
        <f>SUM(AG74:AG86)</f>
        <v>36</v>
      </c>
      <c r="AH87" s="11">
        <f>SUM(AH74:AH86)</f>
        <v>52</v>
      </c>
    </row>
    <row r="88" spans="1:34" ht="12.75">
      <c r="A88" s="2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AG88" s="11"/>
      <c r="AH88" s="11"/>
    </row>
    <row r="89" spans="1:34" ht="12.75">
      <c r="A89" s="2" t="s">
        <v>5</v>
      </c>
      <c r="B89" s="2" t="s">
        <v>29</v>
      </c>
      <c r="C89" s="2" t="s">
        <v>3</v>
      </c>
      <c r="D89" s="2" t="s">
        <v>2</v>
      </c>
      <c r="E89" s="3">
        <v>0</v>
      </c>
      <c r="F89" s="3">
        <v>1</v>
      </c>
      <c r="G89" s="3"/>
      <c r="H89" s="3">
        <v>3</v>
      </c>
      <c r="I89" s="3">
        <v>4</v>
      </c>
      <c r="J89" s="3"/>
      <c r="K89" s="3">
        <v>0</v>
      </c>
      <c r="L89" s="3">
        <v>0</v>
      </c>
      <c r="M89" s="3"/>
      <c r="N89" s="3">
        <v>3</v>
      </c>
      <c r="O89" s="3">
        <v>2</v>
      </c>
      <c r="P89" s="3"/>
      <c r="Q89" s="3">
        <v>1</v>
      </c>
      <c r="R89" s="3">
        <v>0</v>
      </c>
      <c r="S89" s="3"/>
      <c r="T89" s="3">
        <v>9</v>
      </c>
      <c r="U89" s="3">
        <v>9</v>
      </c>
      <c r="X89">
        <v>0</v>
      </c>
      <c r="Y89">
        <v>0</v>
      </c>
      <c r="AA89">
        <v>2</v>
      </c>
      <c r="AB89">
        <v>1</v>
      </c>
      <c r="AD89">
        <v>0</v>
      </c>
      <c r="AE89">
        <v>0</v>
      </c>
      <c r="AG89" s="11">
        <f aca="true" t="shared" si="6" ref="AG89:AH95">+T89+Q89+N89+K89+H89+E89+X89+AA89+AD89</f>
        <v>18</v>
      </c>
      <c r="AH89" s="11">
        <f t="shared" si="6"/>
        <v>17</v>
      </c>
    </row>
    <row r="90" spans="1:34" ht="12.75">
      <c r="A90" s="2" t="s">
        <v>5</v>
      </c>
      <c r="B90" s="2" t="s">
        <v>29</v>
      </c>
      <c r="C90" s="2" t="s">
        <v>3</v>
      </c>
      <c r="D90" s="2" t="s">
        <v>30</v>
      </c>
      <c r="E90" s="3">
        <v>0</v>
      </c>
      <c r="F90" s="3">
        <v>0</v>
      </c>
      <c r="G90" s="3"/>
      <c r="H90" s="3">
        <v>0</v>
      </c>
      <c r="I90" s="3">
        <v>0</v>
      </c>
      <c r="J90" s="3"/>
      <c r="K90" s="3">
        <v>0</v>
      </c>
      <c r="L90" s="3">
        <v>0</v>
      </c>
      <c r="M90" s="3"/>
      <c r="N90" s="3">
        <v>0</v>
      </c>
      <c r="O90" s="3">
        <v>0</v>
      </c>
      <c r="P90" s="3"/>
      <c r="Q90" s="3">
        <v>0</v>
      </c>
      <c r="R90" s="3">
        <v>0</v>
      </c>
      <c r="S90" s="3"/>
      <c r="T90" s="3">
        <v>0</v>
      </c>
      <c r="U90" s="3">
        <v>0</v>
      </c>
      <c r="X90">
        <v>0</v>
      </c>
      <c r="Y90">
        <v>0</v>
      </c>
      <c r="AA90">
        <v>0</v>
      </c>
      <c r="AB90">
        <v>0</v>
      </c>
      <c r="AD90">
        <v>0</v>
      </c>
      <c r="AE90">
        <v>0</v>
      </c>
      <c r="AG90" s="11">
        <f t="shared" si="6"/>
        <v>0</v>
      </c>
      <c r="AH90" s="11">
        <f t="shared" si="6"/>
        <v>0</v>
      </c>
    </row>
    <row r="91" spans="1:34" ht="12.75">
      <c r="A91" s="2" t="s">
        <v>5</v>
      </c>
      <c r="B91" s="2" t="s">
        <v>29</v>
      </c>
      <c r="C91" s="2" t="s">
        <v>3</v>
      </c>
      <c r="D91" s="2" t="s">
        <v>31</v>
      </c>
      <c r="E91" s="3">
        <v>0</v>
      </c>
      <c r="F91" s="3">
        <v>0</v>
      </c>
      <c r="G91" s="3"/>
      <c r="H91" s="3">
        <v>0</v>
      </c>
      <c r="I91" s="3">
        <v>0</v>
      </c>
      <c r="J91" s="3"/>
      <c r="K91" s="3">
        <v>0</v>
      </c>
      <c r="L91" s="3">
        <v>0</v>
      </c>
      <c r="M91" s="3"/>
      <c r="N91" s="3">
        <v>0</v>
      </c>
      <c r="O91" s="3">
        <v>0</v>
      </c>
      <c r="P91" s="3"/>
      <c r="Q91" s="3">
        <v>0</v>
      </c>
      <c r="R91" s="3">
        <v>0</v>
      </c>
      <c r="S91" s="3"/>
      <c r="T91" s="3">
        <v>0</v>
      </c>
      <c r="U91" s="3">
        <v>0</v>
      </c>
      <c r="X91">
        <v>0</v>
      </c>
      <c r="Y91">
        <v>0</v>
      </c>
      <c r="AA91">
        <v>0</v>
      </c>
      <c r="AB91">
        <v>0</v>
      </c>
      <c r="AD91">
        <v>0</v>
      </c>
      <c r="AE91">
        <v>0</v>
      </c>
      <c r="AG91" s="11">
        <f t="shared" si="6"/>
        <v>0</v>
      </c>
      <c r="AH91" s="11">
        <f t="shared" si="6"/>
        <v>0</v>
      </c>
    </row>
    <row r="92" spans="1:34" ht="12.75">
      <c r="A92" s="2" t="s">
        <v>5</v>
      </c>
      <c r="B92" s="2" t="s">
        <v>29</v>
      </c>
      <c r="C92" s="2" t="s">
        <v>3</v>
      </c>
      <c r="D92" s="2" t="s">
        <v>32</v>
      </c>
      <c r="E92" s="3">
        <v>0</v>
      </c>
      <c r="F92" s="3">
        <v>0</v>
      </c>
      <c r="G92" s="3"/>
      <c r="H92" s="3">
        <v>0</v>
      </c>
      <c r="I92" s="3">
        <v>0</v>
      </c>
      <c r="J92" s="3"/>
      <c r="K92" s="3">
        <v>0</v>
      </c>
      <c r="L92" s="3">
        <v>0</v>
      </c>
      <c r="M92" s="3"/>
      <c r="N92" s="3">
        <v>0</v>
      </c>
      <c r="O92" s="3">
        <v>0</v>
      </c>
      <c r="P92" s="3"/>
      <c r="Q92" s="3">
        <v>0</v>
      </c>
      <c r="R92" s="3">
        <v>0</v>
      </c>
      <c r="S92" s="3"/>
      <c r="T92" s="3">
        <v>0</v>
      </c>
      <c r="U92" s="3">
        <v>0</v>
      </c>
      <c r="X92">
        <v>0</v>
      </c>
      <c r="Y92">
        <v>0</v>
      </c>
      <c r="AA92">
        <v>0</v>
      </c>
      <c r="AB92">
        <v>0</v>
      </c>
      <c r="AD92">
        <v>0</v>
      </c>
      <c r="AE92">
        <v>0</v>
      </c>
      <c r="AG92" s="11">
        <f t="shared" si="6"/>
        <v>0</v>
      </c>
      <c r="AH92" s="11">
        <f t="shared" si="6"/>
        <v>0</v>
      </c>
    </row>
    <row r="93" spans="1:34" ht="12.75">
      <c r="A93" s="2" t="s">
        <v>5</v>
      </c>
      <c r="B93" s="2" t="s">
        <v>29</v>
      </c>
      <c r="C93" s="2" t="s">
        <v>22</v>
      </c>
      <c r="D93" s="2" t="s">
        <v>2</v>
      </c>
      <c r="E93" s="3">
        <v>0</v>
      </c>
      <c r="F93" s="3">
        <v>0</v>
      </c>
      <c r="G93" s="3"/>
      <c r="H93" s="3">
        <v>0</v>
      </c>
      <c r="I93" s="3">
        <v>0</v>
      </c>
      <c r="J93" s="3"/>
      <c r="K93" s="3">
        <v>0</v>
      </c>
      <c r="L93" s="3">
        <v>0</v>
      </c>
      <c r="M93" s="3"/>
      <c r="N93" s="3">
        <v>2</v>
      </c>
      <c r="O93" s="3">
        <v>2</v>
      </c>
      <c r="P93" s="3"/>
      <c r="Q93" s="3">
        <v>0</v>
      </c>
      <c r="R93" s="3">
        <v>1</v>
      </c>
      <c r="S93" s="3"/>
      <c r="T93" s="3">
        <v>4</v>
      </c>
      <c r="U93" s="3">
        <v>1</v>
      </c>
      <c r="X93">
        <v>0</v>
      </c>
      <c r="Y93">
        <v>0</v>
      </c>
      <c r="AA93">
        <v>0</v>
      </c>
      <c r="AB93">
        <v>0</v>
      </c>
      <c r="AD93">
        <v>0</v>
      </c>
      <c r="AE93">
        <v>0</v>
      </c>
      <c r="AG93" s="11">
        <f t="shared" si="6"/>
        <v>6</v>
      </c>
      <c r="AH93" s="11">
        <f t="shared" si="6"/>
        <v>4</v>
      </c>
    </row>
    <row r="94" spans="1:34" ht="12.75">
      <c r="A94" s="2" t="s">
        <v>5</v>
      </c>
      <c r="B94" s="2" t="s">
        <v>29</v>
      </c>
      <c r="C94" s="2" t="s">
        <v>22</v>
      </c>
      <c r="D94" s="2" t="s">
        <v>24</v>
      </c>
      <c r="E94" s="3">
        <v>0</v>
      </c>
      <c r="F94" s="3">
        <v>0</v>
      </c>
      <c r="G94" s="3"/>
      <c r="H94" s="3">
        <v>0</v>
      </c>
      <c r="I94" s="3">
        <v>0</v>
      </c>
      <c r="J94" s="3"/>
      <c r="K94" s="3">
        <v>0</v>
      </c>
      <c r="L94" s="3">
        <v>0</v>
      </c>
      <c r="M94" s="3"/>
      <c r="N94" s="3">
        <v>0</v>
      </c>
      <c r="O94" s="3">
        <v>0</v>
      </c>
      <c r="P94" s="3"/>
      <c r="Q94" s="3">
        <v>0</v>
      </c>
      <c r="R94" s="3">
        <v>0</v>
      </c>
      <c r="S94" s="3"/>
      <c r="T94" s="3">
        <v>0</v>
      </c>
      <c r="U94" s="3">
        <v>0</v>
      </c>
      <c r="X94">
        <v>0</v>
      </c>
      <c r="Y94">
        <v>0</v>
      </c>
      <c r="AA94">
        <v>0</v>
      </c>
      <c r="AB94">
        <v>0</v>
      </c>
      <c r="AD94">
        <v>0</v>
      </c>
      <c r="AE94">
        <v>0</v>
      </c>
      <c r="AG94" s="11">
        <f t="shared" si="6"/>
        <v>0</v>
      </c>
      <c r="AH94" s="11">
        <f t="shared" si="6"/>
        <v>0</v>
      </c>
    </row>
    <row r="95" spans="1:34" ht="12.75">
      <c r="A95" s="2" t="s">
        <v>5</v>
      </c>
      <c r="B95" s="2" t="s">
        <v>29</v>
      </c>
      <c r="C95" s="2" t="s">
        <v>22</v>
      </c>
      <c r="D95" s="2" t="s">
        <v>30</v>
      </c>
      <c r="E95" s="3">
        <v>0</v>
      </c>
      <c r="F95" s="3">
        <v>0</v>
      </c>
      <c r="G95" s="3"/>
      <c r="H95" s="3">
        <v>0</v>
      </c>
      <c r="I95" s="3">
        <v>0</v>
      </c>
      <c r="J95" s="3"/>
      <c r="K95" s="3">
        <v>0</v>
      </c>
      <c r="L95" s="3">
        <v>0</v>
      </c>
      <c r="M95" s="3"/>
      <c r="N95" s="3">
        <v>0</v>
      </c>
      <c r="O95" s="3">
        <v>0</v>
      </c>
      <c r="P95" s="3"/>
      <c r="Q95" s="3">
        <v>0</v>
      </c>
      <c r="R95" s="3">
        <v>0</v>
      </c>
      <c r="S95" s="3"/>
      <c r="T95" s="3">
        <v>3</v>
      </c>
      <c r="U95" s="3">
        <v>0</v>
      </c>
      <c r="X95">
        <v>0</v>
      </c>
      <c r="Y95">
        <v>0</v>
      </c>
      <c r="AA95">
        <v>0</v>
      </c>
      <c r="AB95">
        <v>0</v>
      </c>
      <c r="AD95">
        <v>1</v>
      </c>
      <c r="AE95">
        <v>0</v>
      </c>
      <c r="AG95" s="11">
        <f t="shared" si="6"/>
        <v>4</v>
      </c>
      <c r="AH95" s="11">
        <f t="shared" si="6"/>
        <v>0</v>
      </c>
    </row>
    <row r="96" spans="1:34" ht="12.75">
      <c r="A96" s="2"/>
      <c r="B96" s="9" t="s">
        <v>167</v>
      </c>
      <c r="C96" s="2"/>
      <c r="D96" s="2"/>
      <c r="E96" s="10">
        <f>SUM(E89:E95)</f>
        <v>0</v>
      </c>
      <c r="F96" s="10">
        <f>SUM(F89:F95)</f>
        <v>1</v>
      </c>
      <c r="G96" s="3"/>
      <c r="H96" s="10">
        <f>SUM(H89:H95)</f>
        <v>3</v>
      </c>
      <c r="I96" s="10">
        <f>SUM(I89:I95)</f>
        <v>4</v>
      </c>
      <c r="J96" s="3"/>
      <c r="K96" s="10">
        <f>SUM(K89:K95)</f>
        <v>0</v>
      </c>
      <c r="L96" s="10">
        <f>SUM(L89:L95)</f>
        <v>0</v>
      </c>
      <c r="M96" s="3"/>
      <c r="N96" s="10">
        <f>SUM(N89:N95)</f>
        <v>5</v>
      </c>
      <c r="O96" s="10">
        <f>SUM(O89:O95)</f>
        <v>4</v>
      </c>
      <c r="P96" s="3"/>
      <c r="Q96" s="10">
        <f>SUM(Q89:Q95)</f>
        <v>1</v>
      </c>
      <c r="R96" s="10">
        <f>SUM(R89:R95)</f>
        <v>1</v>
      </c>
      <c r="S96" s="3"/>
      <c r="T96" s="10">
        <f>SUM(T89:T95)</f>
        <v>16</v>
      </c>
      <c r="U96" s="10">
        <f>SUM(U89:U95)</f>
        <v>10</v>
      </c>
      <c r="X96" s="10">
        <f>SUM(X89:X95)</f>
        <v>0</v>
      </c>
      <c r="Y96" s="10">
        <f>SUM(Y89:Y95)</f>
        <v>0</v>
      </c>
      <c r="AA96" s="10">
        <f>SUM(AA89:AA95)</f>
        <v>2</v>
      </c>
      <c r="AB96" s="10">
        <f>SUM(AB89:AB95)</f>
        <v>1</v>
      </c>
      <c r="AD96" s="10">
        <f>SUM(AD89:AD95)</f>
        <v>1</v>
      </c>
      <c r="AE96" s="10">
        <f>SUM(AE89:AE95)</f>
        <v>0</v>
      </c>
      <c r="AG96" s="12">
        <f>SUM(AG89:AG95)</f>
        <v>28</v>
      </c>
      <c r="AH96" s="12">
        <f>SUM(AH89:AH95)</f>
        <v>21</v>
      </c>
    </row>
    <row r="97" spans="1:34" ht="12.75">
      <c r="A97" s="2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AG97" s="11"/>
      <c r="AH97" s="11"/>
    </row>
    <row r="98" spans="1:34" ht="12.75">
      <c r="A98" s="2" t="s">
        <v>5</v>
      </c>
      <c r="B98" s="2" t="s">
        <v>33</v>
      </c>
      <c r="C98" s="2" t="s">
        <v>3</v>
      </c>
      <c r="D98" s="2" t="s">
        <v>2</v>
      </c>
      <c r="E98" s="3">
        <v>0</v>
      </c>
      <c r="F98" s="3">
        <v>0</v>
      </c>
      <c r="G98" s="3"/>
      <c r="H98" s="3">
        <v>0</v>
      </c>
      <c r="I98" s="3">
        <v>1</v>
      </c>
      <c r="J98" s="3"/>
      <c r="K98" s="3">
        <v>0</v>
      </c>
      <c r="L98" s="3">
        <v>0</v>
      </c>
      <c r="M98" s="3"/>
      <c r="N98" s="3">
        <v>0</v>
      </c>
      <c r="O98" s="3">
        <v>0</v>
      </c>
      <c r="P98" s="3"/>
      <c r="Q98" s="3">
        <v>0</v>
      </c>
      <c r="R98" s="3">
        <v>0</v>
      </c>
      <c r="S98" s="3"/>
      <c r="T98" s="3">
        <v>0</v>
      </c>
      <c r="U98" s="3">
        <v>0</v>
      </c>
      <c r="X98">
        <v>0</v>
      </c>
      <c r="Y98">
        <v>0</v>
      </c>
      <c r="AA98">
        <v>0</v>
      </c>
      <c r="AB98">
        <v>0</v>
      </c>
      <c r="AD98">
        <v>0</v>
      </c>
      <c r="AE98">
        <v>0</v>
      </c>
      <c r="AG98" s="11">
        <f aca="true" t="shared" si="7" ref="AG98:AH103">+T98+Q98+N98+K98+H98+E98+X98+AA98+AD98</f>
        <v>0</v>
      </c>
      <c r="AH98" s="11">
        <f t="shared" si="7"/>
        <v>1</v>
      </c>
    </row>
    <row r="99" spans="1:34" ht="12.75">
      <c r="A99" s="2" t="s">
        <v>5</v>
      </c>
      <c r="B99" s="2" t="s">
        <v>33</v>
      </c>
      <c r="C99" s="2" t="s">
        <v>3</v>
      </c>
      <c r="D99" s="2" t="s">
        <v>34</v>
      </c>
      <c r="E99" s="3">
        <v>0</v>
      </c>
      <c r="F99" s="3">
        <v>0</v>
      </c>
      <c r="G99" s="3"/>
      <c r="H99" s="3">
        <v>1</v>
      </c>
      <c r="I99" s="3">
        <v>14</v>
      </c>
      <c r="J99" s="3"/>
      <c r="K99" s="3">
        <v>0</v>
      </c>
      <c r="L99" s="3">
        <v>0</v>
      </c>
      <c r="M99" s="3"/>
      <c r="N99" s="3">
        <v>0</v>
      </c>
      <c r="O99" s="3">
        <v>3</v>
      </c>
      <c r="P99" s="3"/>
      <c r="Q99" s="3">
        <v>0</v>
      </c>
      <c r="R99" s="3">
        <v>3</v>
      </c>
      <c r="S99" s="3"/>
      <c r="T99" s="3">
        <v>3</v>
      </c>
      <c r="U99" s="3">
        <v>32</v>
      </c>
      <c r="X99">
        <v>0</v>
      </c>
      <c r="Y99">
        <v>0</v>
      </c>
      <c r="AA99">
        <v>0</v>
      </c>
      <c r="AB99">
        <v>2</v>
      </c>
      <c r="AD99">
        <v>0</v>
      </c>
      <c r="AE99">
        <v>1</v>
      </c>
      <c r="AG99" s="11">
        <f t="shared" si="7"/>
        <v>4</v>
      </c>
      <c r="AH99" s="11">
        <f t="shared" si="7"/>
        <v>55</v>
      </c>
    </row>
    <row r="100" spans="1:34" ht="12.75">
      <c r="A100" s="2" t="s">
        <v>5</v>
      </c>
      <c r="B100" s="2" t="s">
        <v>33</v>
      </c>
      <c r="C100" s="2" t="s">
        <v>3</v>
      </c>
      <c r="D100" s="2" t="s">
        <v>35</v>
      </c>
      <c r="E100" s="3">
        <v>0</v>
      </c>
      <c r="F100" s="3">
        <v>1</v>
      </c>
      <c r="G100" s="3"/>
      <c r="H100" s="3">
        <v>8</v>
      </c>
      <c r="I100" s="3">
        <v>20</v>
      </c>
      <c r="J100" s="3"/>
      <c r="K100" s="3">
        <v>0</v>
      </c>
      <c r="L100" s="3">
        <v>1</v>
      </c>
      <c r="M100" s="3"/>
      <c r="N100" s="3">
        <v>1</v>
      </c>
      <c r="O100" s="3">
        <v>1</v>
      </c>
      <c r="P100" s="3"/>
      <c r="Q100" s="3">
        <v>3</v>
      </c>
      <c r="R100" s="3">
        <v>5</v>
      </c>
      <c r="S100" s="3"/>
      <c r="T100" s="3">
        <v>21</v>
      </c>
      <c r="U100" s="3">
        <v>22</v>
      </c>
      <c r="X100">
        <v>0</v>
      </c>
      <c r="Y100">
        <v>0</v>
      </c>
      <c r="AA100">
        <v>0</v>
      </c>
      <c r="AB100">
        <v>4</v>
      </c>
      <c r="AD100">
        <v>0</v>
      </c>
      <c r="AE100">
        <v>4</v>
      </c>
      <c r="AG100" s="11">
        <f t="shared" si="7"/>
        <v>33</v>
      </c>
      <c r="AH100" s="11">
        <f t="shared" si="7"/>
        <v>58</v>
      </c>
    </row>
    <row r="101" spans="1:34" ht="12.75">
      <c r="A101" s="2" t="s">
        <v>5</v>
      </c>
      <c r="B101" s="2" t="s">
        <v>33</v>
      </c>
      <c r="C101" s="2" t="s">
        <v>3</v>
      </c>
      <c r="D101" s="2" t="s">
        <v>36</v>
      </c>
      <c r="E101" s="3">
        <v>0</v>
      </c>
      <c r="F101" s="3">
        <v>0</v>
      </c>
      <c r="G101" s="3"/>
      <c r="H101" s="3">
        <v>3</v>
      </c>
      <c r="I101" s="3">
        <v>6</v>
      </c>
      <c r="J101" s="3"/>
      <c r="K101" s="3">
        <v>0</v>
      </c>
      <c r="L101" s="3">
        <v>0</v>
      </c>
      <c r="M101" s="3"/>
      <c r="N101" s="3">
        <v>0</v>
      </c>
      <c r="O101" s="3">
        <v>1</v>
      </c>
      <c r="P101" s="3"/>
      <c r="Q101" s="3">
        <v>0</v>
      </c>
      <c r="R101" s="3">
        <v>3</v>
      </c>
      <c r="S101" s="3"/>
      <c r="T101" s="3">
        <v>8</v>
      </c>
      <c r="U101" s="3">
        <v>18</v>
      </c>
      <c r="X101">
        <v>0</v>
      </c>
      <c r="Y101">
        <v>1</v>
      </c>
      <c r="AA101">
        <v>1</v>
      </c>
      <c r="AB101">
        <v>1</v>
      </c>
      <c r="AD101">
        <v>0</v>
      </c>
      <c r="AE101">
        <v>3</v>
      </c>
      <c r="AG101" s="11">
        <f t="shared" si="7"/>
        <v>12</v>
      </c>
      <c r="AH101" s="11">
        <f t="shared" si="7"/>
        <v>33</v>
      </c>
    </row>
    <row r="102" spans="1:34" ht="12.75">
      <c r="A102" s="2" t="s">
        <v>5</v>
      </c>
      <c r="B102" s="2" t="s">
        <v>33</v>
      </c>
      <c r="C102" s="2" t="s">
        <v>3</v>
      </c>
      <c r="D102" s="2" t="s">
        <v>37</v>
      </c>
      <c r="E102" s="3">
        <v>0</v>
      </c>
      <c r="F102" s="3">
        <v>0</v>
      </c>
      <c r="G102" s="3"/>
      <c r="H102" s="3">
        <v>0</v>
      </c>
      <c r="I102" s="3">
        <v>4</v>
      </c>
      <c r="J102" s="3"/>
      <c r="K102" s="3">
        <v>0</v>
      </c>
      <c r="L102" s="3">
        <v>0</v>
      </c>
      <c r="M102" s="3"/>
      <c r="N102" s="3">
        <v>1</v>
      </c>
      <c r="O102" s="3">
        <v>0</v>
      </c>
      <c r="P102" s="3"/>
      <c r="Q102" s="3">
        <v>0</v>
      </c>
      <c r="R102" s="3">
        <v>0</v>
      </c>
      <c r="S102" s="3"/>
      <c r="T102" s="3">
        <v>2</v>
      </c>
      <c r="U102" s="3">
        <v>1</v>
      </c>
      <c r="X102">
        <v>0</v>
      </c>
      <c r="Y102">
        <v>0</v>
      </c>
      <c r="AA102">
        <v>0</v>
      </c>
      <c r="AB102">
        <v>0</v>
      </c>
      <c r="AD102">
        <v>0</v>
      </c>
      <c r="AE102">
        <v>1</v>
      </c>
      <c r="AG102" s="11">
        <f t="shared" si="7"/>
        <v>3</v>
      </c>
      <c r="AH102" s="11">
        <f t="shared" si="7"/>
        <v>6</v>
      </c>
    </row>
    <row r="103" spans="1:34" ht="12.75">
      <c r="A103" s="2" t="s">
        <v>5</v>
      </c>
      <c r="B103" s="2" t="s">
        <v>33</v>
      </c>
      <c r="C103" s="2" t="s">
        <v>3</v>
      </c>
      <c r="D103" s="2" t="s">
        <v>38</v>
      </c>
      <c r="E103" s="3">
        <v>1</v>
      </c>
      <c r="F103" s="3">
        <v>1</v>
      </c>
      <c r="G103" s="3"/>
      <c r="H103" s="3">
        <v>1</v>
      </c>
      <c r="I103" s="3">
        <v>5</v>
      </c>
      <c r="J103" s="3"/>
      <c r="K103" s="3">
        <v>0</v>
      </c>
      <c r="L103" s="3">
        <v>0</v>
      </c>
      <c r="M103" s="3"/>
      <c r="N103" s="3">
        <v>0</v>
      </c>
      <c r="O103" s="3">
        <v>2</v>
      </c>
      <c r="P103" s="3"/>
      <c r="Q103" s="3">
        <v>2</v>
      </c>
      <c r="R103" s="3">
        <v>5</v>
      </c>
      <c r="S103" s="3"/>
      <c r="T103" s="3">
        <v>4</v>
      </c>
      <c r="U103" s="3">
        <v>40</v>
      </c>
      <c r="X103">
        <v>0</v>
      </c>
      <c r="Y103">
        <v>0</v>
      </c>
      <c r="AA103">
        <v>0</v>
      </c>
      <c r="AB103">
        <v>1</v>
      </c>
      <c r="AD103">
        <v>0</v>
      </c>
      <c r="AE103">
        <v>2</v>
      </c>
      <c r="AG103" s="11">
        <f t="shared" si="7"/>
        <v>8</v>
      </c>
      <c r="AH103" s="11">
        <f t="shared" si="7"/>
        <v>56</v>
      </c>
    </row>
    <row r="104" spans="1:34" ht="12.75">
      <c r="A104" s="2"/>
      <c r="B104" s="9" t="s">
        <v>168</v>
      </c>
      <c r="C104" s="2"/>
      <c r="D104" s="2"/>
      <c r="E104" s="10">
        <f>SUM(E98:E103)</f>
        <v>1</v>
      </c>
      <c r="F104" s="10">
        <f>SUM(F98:F103)</f>
        <v>2</v>
      </c>
      <c r="G104" s="3"/>
      <c r="H104" s="10">
        <f>SUM(H98:H103)</f>
        <v>13</v>
      </c>
      <c r="I104" s="10">
        <f>SUM(I98:I103)</f>
        <v>50</v>
      </c>
      <c r="J104" s="3"/>
      <c r="K104" s="10">
        <f>SUM(K98:K103)</f>
        <v>0</v>
      </c>
      <c r="L104" s="10">
        <f>SUM(L98:L103)</f>
        <v>1</v>
      </c>
      <c r="M104" s="3"/>
      <c r="N104" s="10">
        <f>SUM(N98:N103)</f>
        <v>2</v>
      </c>
      <c r="O104" s="10">
        <f>SUM(O98:O103)</f>
        <v>7</v>
      </c>
      <c r="P104" s="3"/>
      <c r="Q104" s="10">
        <f>SUM(Q98:Q103)</f>
        <v>5</v>
      </c>
      <c r="R104" s="10">
        <f>SUM(R98:R103)</f>
        <v>16</v>
      </c>
      <c r="S104" s="3"/>
      <c r="T104" s="10">
        <f>SUM(T98:T103)</f>
        <v>38</v>
      </c>
      <c r="U104" s="10">
        <f>SUM(U98:U103)</f>
        <v>113</v>
      </c>
      <c r="X104" s="10">
        <f>SUM(X98:X103)</f>
        <v>0</v>
      </c>
      <c r="Y104" s="10">
        <f>SUM(Y98:Y103)</f>
        <v>1</v>
      </c>
      <c r="AA104" s="10">
        <f>SUM(AA98:AA103)</f>
        <v>1</v>
      </c>
      <c r="AB104" s="10">
        <f>SUM(AB98:AB103)</f>
        <v>8</v>
      </c>
      <c r="AD104" s="10">
        <f>SUM(AD98:AD103)</f>
        <v>0</v>
      </c>
      <c r="AE104" s="10">
        <f>SUM(AE98:AE103)</f>
        <v>11</v>
      </c>
      <c r="AG104" s="12">
        <f>SUM(AG98:AG103)</f>
        <v>60</v>
      </c>
      <c r="AH104" s="12">
        <f>SUM(AH98:AH103)</f>
        <v>209</v>
      </c>
    </row>
    <row r="105" spans="1:34" ht="12.75">
      <c r="A105" s="2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AG105" s="11"/>
      <c r="AH105" s="11"/>
    </row>
    <row r="106" spans="1:34" ht="12.75">
      <c r="A106" s="2" t="s">
        <v>5</v>
      </c>
      <c r="B106" s="2" t="s">
        <v>39</v>
      </c>
      <c r="C106" s="2" t="s">
        <v>3</v>
      </c>
      <c r="D106" s="2" t="s">
        <v>2</v>
      </c>
      <c r="E106" s="3">
        <v>1</v>
      </c>
      <c r="F106" s="3">
        <v>0</v>
      </c>
      <c r="G106" s="14"/>
      <c r="H106" s="14">
        <v>25</v>
      </c>
      <c r="I106" s="14">
        <v>35</v>
      </c>
      <c r="J106" s="14"/>
      <c r="K106" s="3">
        <v>0</v>
      </c>
      <c r="L106" s="3">
        <v>1</v>
      </c>
      <c r="M106" s="14"/>
      <c r="N106" s="14">
        <v>1</v>
      </c>
      <c r="O106" s="14">
        <v>4</v>
      </c>
      <c r="P106" s="14"/>
      <c r="Q106" s="14">
        <v>5</v>
      </c>
      <c r="R106" s="14">
        <v>9</v>
      </c>
      <c r="S106" s="14"/>
      <c r="T106" s="14">
        <v>115</v>
      </c>
      <c r="U106" s="14">
        <v>56</v>
      </c>
      <c r="V106" s="15"/>
      <c r="W106" s="15"/>
      <c r="X106">
        <v>0</v>
      </c>
      <c r="Y106">
        <v>1</v>
      </c>
      <c r="Z106" s="15"/>
      <c r="AA106">
        <v>8</v>
      </c>
      <c r="AB106">
        <v>2</v>
      </c>
      <c r="AC106" s="15"/>
      <c r="AD106">
        <v>2</v>
      </c>
      <c r="AE106">
        <v>4</v>
      </c>
      <c r="AG106" s="11">
        <f>+T106+Q106+N106+K106+H106+E106+X106+AA106+AD106</f>
        <v>157</v>
      </c>
      <c r="AH106" s="11">
        <f>+U106+R106+O106+L106+I106+F106+Y106+AB106+AE106</f>
        <v>112</v>
      </c>
    </row>
    <row r="107" spans="1:34" ht="12.75">
      <c r="A107" s="2"/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AG107" s="11"/>
      <c r="AH107" s="11"/>
    </row>
    <row r="108" spans="1:34" ht="12.75">
      <c r="A108" s="2" t="s">
        <v>5</v>
      </c>
      <c r="B108" s="2" t="s">
        <v>42</v>
      </c>
      <c r="C108" s="2" t="s">
        <v>3</v>
      </c>
      <c r="D108" s="2" t="s">
        <v>2</v>
      </c>
      <c r="E108" s="3">
        <v>0</v>
      </c>
      <c r="F108" s="3">
        <v>0</v>
      </c>
      <c r="G108" s="3"/>
      <c r="H108" s="3">
        <v>0</v>
      </c>
      <c r="I108" s="3">
        <v>1</v>
      </c>
      <c r="J108" s="3"/>
      <c r="K108" s="3">
        <v>0</v>
      </c>
      <c r="L108" s="3">
        <v>0</v>
      </c>
      <c r="M108" s="3"/>
      <c r="N108" s="3">
        <v>0</v>
      </c>
      <c r="O108" s="3">
        <v>0</v>
      </c>
      <c r="P108" s="3"/>
      <c r="Q108" s="3">
        <v>0</v>
      </c>
      <c r="R108" s="3">
        <v>1</v>
      </c>
      <c r="S108" s="3"/>
      <c r="T108" s="3">
        <v>3</v>
      </c>
      <c r="U108" s="3">
        <v>3</v>
      </c>
      <c r="X108">
        <v>0</v>
      </c>
      <c r="Y108">
        <v>0</v>
      </c>
      <c r="AA108">
        <v>0</v>
      </c>
      <c r="AB108">
        <v>0</v>
      </c>
      <c r="AD108">
        <v>0</v>
      </c>
      <c r="AE108">
        <v>0</v>
      </c>
      <c r="AG108" s="11">
        <f aca="true" t="shared" si="8" ref="AG108:AH111">+T108+Q108+N108+K108+H108+E108+X108+AA108+AD108</f>
        <v>3</v>
      </c>
      <c r="AH108" s="11">
        <f t="shared" si="8"/>
        <v>5</v>
      </c>
    </row>
    <row r="109" spans="1:34" ht="12.75">
      <c r="A109" s="2" t="s">
        <v>5</v>
      </c>
      <c r="B109" s="2" t="s">
        <v>42</v>
      </c>
      <c r="C109" s="2" t="s">
        <v>3</v>
      </c>
      <c r="D109" s="2" t="s">
        <v>43</v>
      </c>
      <c r="E109" s="3">
        <v>0</v>
      </c>
      <c r="F109" s="3">
        <v>0</v>
      </c>
      <c r="G109" s="3"/>
      <c r="H109" s="3">
        <v>0</v>
      </c>
      <c r="I109" s="3">
        <v>0</v>
      </c>
      <c r="J109" s="3"/>
      <c r="K109" s="3">
        <v>0</v>
      </c>
      <c r="L109" s="3">
        <v>0</v>
      </c>
      <c r="M109" s="3"/>
      <c r="N109" s="3">
        <v>0</v>
      </c>
      <c r="O109" s="3">
        <v>0</v>
      </c>
      <c r="P109" s="3"/>
      <c r="Q109" s="3">
        <v>0</v>
      </c>
      <c r="R109" s="3">
        <v>0</v>
      </c>
      <c r="S109" s="3"/>
      <c r="T109" s="3">
        <v>1</v>
      </c>
      <c r="U109" s="3">
        <v>0</v>
      </c>
      <c r="X109">
        <v>0</v>
      </c>
      <c r="Y109">
        <v>0</v>
      </c>
      <c r="AA109">
        <v>0</v>
      </c>
      <c r="AB109">
        <v>0</v>
      </c>
      <c r="AD109">
        <v>0</v>
      </c>
      <c r="AE109">
        <v>0</v>
      </c>
      <c r="AG109" s="11">
        <f t="shared" si="8"/>
        <v>1</v>
      </c>
      <c r="AH109" s="11">
        <f t="shared" si="8"/>
        <v>0</v>
      </c>
    </row>
    <row r="110" spans="1:34" ht="12.75">
      <c r="A110" s="2" t="s">
        <v>5</v>
      </c>
      <c r="B110" s="2" t="s">
        <v>42</v>
      </c>
      <c r="C110" s="2" t="s">
        <v>22</v>
      </c>
      <c r="D110" s="2"/>
      <c r="E110" s="3">
        <v>0</v>
      </c>
      <c r="F110" s="3">
        <v>0</v>
      </c>
      <c r="G110" s="3"/>
      <c r="H110" s="3">
        <v>0</v>
      </c>
      <c r="I110" s="3">
        <v>1</v>
      </c>
      <c r="J110" s="3"/>
      <c r="K110" s="3">
        <v>0</v>
      </c>
      <c r="L110" s="3">
        <v>0</v>
      </c>
      <c r="M110" s="3"/>
      <c r="N110" s="3">
        <v>0</v>
      </c>
      <c r="O110" s="3">
        <v>0</v>
      </c>
      <c r="P110" s="3"/>
      <c r="Q110" s="3">
        <v>0</v>
      </c>
      <c r="R110" s="3">
        <v>0</v>
      </c>
      <c r="S110" s="3"/>
      <c r="T110" s="3">
        <v>4</v>
      </c>
      <c r="U110" s="3">
        <v>1</v>
      </c>
      <c r="X110">
        <v>0</v>
      </c>
      <c r="Y110">
        <v>0</v>
      </c>
      <c r="AA110">
        <v>0</v>
      </c>
      <c r="AB110">
        <v>0</v>
      </c>
      <c r="AD110">
        <v>0</v>
      </c>
      <c r="AE110">
        <v>0</v>
      </c>
      <c r="AG110" s="11">
        <f t="shared" si="8"/>
        <v>4</v>
      </c>
      <c r="AH110" s="11">
        <f t="shared" si="8"/>
        <v>2</v>
      </c>
    </row>
    <row r="111" spans="1:34" ht="12.75">
      <c r="A111" s="2" t="s">
        <v>5</v>
      </c>
      <c r="B111" s="2" t="s">
        <v>42</v>
      </c>
      <c r="C111" s="2" t="s">
        <v>22</v>
      </c>
      <c r="D111" s="2" t="s">
        <v>214</v>
      </c>
      <c r="E111" s="3">
        <v>0</v>
      </c>
      <c r="F111" s="3">
        <v>0</v>
      </c>
      <c r="G111" s="3"/>
      <c r="H111" s="3">
        <v>0</v>
      </c>
      <c r="I111" s="3">
        <v>0</v>
      </c>
      <c r="J111" s="3"/>
      <c r="K111" s="3">
        <v>0</v>
      </c>
      <c r="L111" s="3">
        <v>0</v>
      </c>
      <c r="M111" s="3"/>
      <c r="N111" s="3">
        <v>0</v>
      </c>
      <c r="O111" s="3">
        <v>0</v>
      </c>
      <c r="P111" s="3"/>
      <c r="Q111" s="3">
        <v>0</v>
      </c>
      <c r="R111" s="3">
        <v>0</v>
      </c>
      <c r="S111" s="3"/>
      <c r="T111" s="3">
        <v>0</v>
      </c>
      <c r="U111" s="3">
        <v>0</v>
      </c>
      <c r="X111">
        <v>0</v>
      </c>
      <c r="Y111">
        <v>0</v>
      </c>
      <c r="AA111">
        <v>0</v>
      </c>
      <c r="AB111">
        <v>0</v>
      </c>
      <c r="AD111">
        <v>0</v>
      </c>
      <c r="AE111">
        <v>0</v>
      </c>
      <c r="AG111" s="11">
        <f t="shared" si="8"/>
        <v>0</v>
      </c>
      <c r="AH111" s="11">
        <f t="shared" si="8"/>
        <v>0</v>
      </c>
    </row>
    <row r="112" spans="1:34" ht="12.75">
      <c r="A112" s="2"/>
      <c r="B112" s="9" t="s">
        <v>169</v>
      </c>
      <c r="C112" s="2"/>
      <c r="D112" s="2"/>
      <c r="E112" s="10">
        <f>SUM(E108:E111)</f>
        <v>0</v>
      </c>
      <c r="F112" s="10">
        <f>SUM(F108:F111)</f>
        <v>0</v>
      </c>
      <c r="G112" s="3"/>
      <c r="H112" s="10">
        <f>SUM(H108:H111)</f>
        <v>0</v>
      </c>
      <c r="I112" s="10">
        <f>SUM(I108:I111)</f>
        <v>2</v>
      </c>
      <c r="J112" s="3"/>
      <c r="K112" s="10">
        <f>SUM(K108:K111)</f>
        <v>0</v>
      </c>
      <c r="L112" s="10">
        <f>SUM(L108:L111)</f>
        <v>0</v>
      </c>
      <c r="M112" s="3"/>
      <c r="N112" s="10">
        <f>SUM(N108:N111)</f>
        <v>0</v>
      </c>
      <c r="O112" s="10">
        <f>SUM(O108:O111)</f>
        <v>0</v>
      </c>
      <c r="P112" s="3"/>
      <c r="Q112" s="10">
        <f>SUM(Q108:Q111)</f>
        <v>0</v>
      </c>
      <c r="R112" s="10">
        <f>SUM(R108:R111)</f>
        <v>1</v>
      </c>
      <c r="S112" s="3"/>
      <c r="T112" s="10">
        <f>SUM(T108:T111)</f>
        <v>8</v>
      </c>
      <c r="U112" s="10">
        <f>SUM(U108:U111)</f>
        <v>4</v>
      </c>
      <c r="X112" s="10">
        <f>SUM(X108:X111)</f>
        <v>0</v>
      </c>
      <c r="Y112" s="10">
        <f>SUM(Y108:Y111)</f>
        <v>0</v>
      </c>
      <c r="AA112" s="10">
        <f>SUM(AA108:AA111)</f>
        <v>0</v>
      </c>
      <c r="AB112" s="10">
        <f>SUM(AB108:AB111)</f>
        <v>0</v>
      </c>
      <c r="AD112" s="10">
        <f>SUM(AD108:AD111)</f>
        <v>0</v>
      </c>
      <c r="AE112" s="10">
        <f>SUM(AE108:AE111)</f>
        <v>0</v>
      </c>
      <c r="AG112" s="12">
        <f>SUM(AG108:AG111)</f>
        <v>8</v>
      </c>
      <c r="AH112" s="12">
        <f>SUM(AH108:AH111)</f>
        <v>7</v>
      </c>
    </row>
    <row r="113" spans="1:34" ht="12.75">
      <c r="A113" s="2"/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AG113" s="11"/>
      <c r="AH113" s="11"/>
    </row>
    <row r="114" spans="1:34" ht="12.75">
      <c r="A114" s="2" t="s">
        <v>5</v>
      </c>
      <c r="B114" s="2" t="s">
        <v>44</v>
      </c>
      <c r="C114" s="2" t="s">
        <v>3</v>
      </c>
      <c r="D114" s="2" t="s">
        <v>2</v>
      </c>
      <c r="E114" s="3">
        <v>0</v>
      </c>
      <c r="F114" s="3">
        <v>0</v>
      </c>
      <c r="G114" s="3"/>
      <c r="H114" s="3">
        <v>3</v>
      </c>
      <c r="I114" s="3">
        <v>17</v>
      </c>
      <c r="J114" s="3"/>
      <c r="K114" s="3">
        <v>0</v>
      </c>
      <c r="L114" s="3">
        <v>1</v>
      </c>
      <c r="M114" s="3"/>
      <c r="N114" s="3">
        <v>0</v>
      </c>
      <c r="O114" s="3">
        <v>1</v>
      </c>
      <c r="P114" s="3"/>
      <c r="Q114" s="3">
        <v>3</v>
      </c>
      <c r="R114" s="3">
        <v>3</v>
      </c>
      <c r="S114" s="3"/>
      <c r="T114" s="3">
        <v>20</v>
      </c>
      <c r="U114" s="3">
        <v>52</v>
      </c>
      <c r="X114">
        <v>0</v>
      </c>
      <c r="Y114">
        <v>0</v>
      </c>
      <c r="AA114">
        <v>0</v>
      </c>
      <c r="AB114">
        <v>5</v>
      </c>
      <c r="AD114">
        <v>1</v>
      </c>
      <c r="AE114">
        <v>2</v>
      </c>
      <c r="AG114" s="11">
        <f>+T114+Q114+N114+K114+H114+E114+X114+AA114+AD114</f>
        <v>27</v>
      </c>
      <c r="AH114" s="11">
        <f>+U114+R114+O114+L114+I114+F114+Y114+AB114+AE114</f>
        <v>81</v>
      </c>
    </row>
    <row r="115" spans="1:34" ht="12.75">
      <c r="A115" s="2" t="s">
        <v>5</v>
      </c>
      <c r="B115" s="2" t="s">
        <v>44</v>
      </c>
      <c r="C115" s="2" t="s">
        <v>3</v>
      </c>
      <c r="D115" s="22" t="s">
        <v>276</v>
      </c>
      <c r="E115" s="3">
        <v>0</v>
      </c>
      <c r="F115" s="3">
        <v>0</v>
      </c>
      <c r="G115" s="3"/>
      <c r="H115" s="3">
        <v>0</v>
      </c>
      <c r="I115" s="3">
        <v>1</v>
      </c>
      <c r="J115" s="3"/>
      <c r="K115" s="3">
        <v>0</v>
      </c>
      <c r="L115" s="3">
        <v>0</v>
      </c>
      <c r="M115" s="3"/>
      <c r="N115" s="3">
        <v>0</v>
      </c>
      <c r="O115" s="3">
        <v>1</v>
      </c>
      <c r="P115" s="3"/>
      <c r="Q115" s="3">
        <v>0</v>
      </c>
      <c r="R115" s="3">
        <v>0</v>
      </c>
      <c r="S115" s="3"/>
      <c r="T115" s="3">
        <v>0</v>
      </c>
      <c r="U115" s="3">
        <v>0</v>
      </c>
      <c r="X115" s="3">
        <v>0</v>
      </c>
      <c r="Y115" s="3">
        <v>0</v>
      </c>
      <c r="AA115" s="3">
        <v>0</v>
      </c>
      <c r="AB115" s="3">
        <v>0</v>
      </c>
      <c r="AD115" s="3">
        <v>0</v>
      </c>
      <c r="AE115" s="3">
        <v>0</v>
      </c>
      <c r="AG115" s="11">
        <f>+T115+Q115+N115+K115+H115+E115+X115+AA115+AD115</f>
        <v>0</v>
      </c>
      <c r="AH115" s="11">
        <f>+U115+R115+O115+L115+I115+F115+Y115+AB115+AE115</f>
        <v>2</v>
      </c>
    </row>
    <row r="116" spans="1:34" ht="12.75">
      <c r="A116" s="2" t="s">
        <v>5</v>
      </c>
      <c r="B116" s="2" t="s">
        <v>44</v>
      </c>
      <c r="C116" s="2" t="s">
        <v>3</v>
      </c>
      <c r="D116" s="22" t="s">
        <v>284</v>
      </c>
      <c r="E116" s="3">
        <v>0</v>
      </c>
      <c r="F116" s="3">
        <v>0</v>
      </c>
      <c r="G116" s="3"/>
      <c r="H116" s="3">
        <v>0</v>
      </c>
      <c r="I116" s="3">
        <v>0</v>
      </c>
      <c r="J116" s="3"/>
      <c r="K116" s="3">
        <v>0</v>
      </c>
      <c r="L116" s="3">
        <v>0</v>
      </c>
      <c r="M116" s="3"/>
      <c r="N116" s="3">
        <v>0</v>
      </c>
      <c r="O116" s="3">
        <v>0</v>
      </c>
      <c r="P116" s="3"/>
      <c r="Q116" s="3">
        <v>0</v>
      </c>
      <c r="R116" s="3">
        <v>0</v>
      </c>
      <c r="S116" s="3"/>
      <c r="T116" s="3">
        <v>0</v>
      </c>
      <c r="U116" s="3">
        <v>1</v>
      </c>
      <c r="X116" s="3">
        <v>0</v>
      </c>
      <c r="Y116" s="3">
        <v>0</v>
      </c>
      <c r="AA116" s="3">
        <v>0</v>
      </c>
      <c r="AB116" s="3">
        <v>0</v>
      </c>
      <c r="AD116" s="3">
        <v>0</v>
      </c>
      <c r="AE116" s="3">
        <v>0</v>
      </c>
      <c r="AG116" s="11">
        <f>+T116+Q116+N116+K116+H116+E116+X116+AA116+AD116</f>
        <v>0</v>
      </c>
      <c r="AH116" s="11">
        <f>+U116+R116+O116+L116+I116+F116+Y116+AB116+AE116</f>
        <v>1</v>
      </c>
    </row>
    <row r="117" spans="1:35" ht="12.75">
      <c r="A117" s="2" t="s">
        <v>5</v>
      </c>
      <c r="B117" s="2" t="s">
        <v>44</v>
      </c>
      <c r="C117" s="2" t="s">
        <v>3</v>
      </c>
      <c r="D117" s="22" t="s">
        <v>283</v>
      </c>
      <c r="E117" s="3">
        <v>0</v>
      </c>
      <c r="F117" s="3">
        <v>0</v>
      </c>
      <c r="G117" s="3"/>
      <c r="H117" s="3">
        <v>0</v>
      </c>
      <c r="I117" s="3">
        <v>0</v>
      </c>
      <c r="J117" s="3"/>
      <c r="K117" s="3">
        <v>0</v>
      </c>
      <c r="L117" s="3">
        <v>0</v>
      </c>
      <c r="M117" s="3"/>
      <c r="N117" s="3">
        <v>0</v>
      </c>
      <c r="O117" s="3">
        <v>0</v>
      </c>
      <c r="P117" s="3"/>
      <c r="Q117" s="3">
        <v>0</v>
      </c>
      <c r="R117" s="3">
        <v>0</v>
      </c>
      <c r="S117" s="3"/>
      <c r="T117" s="3">
        <v>0</v>
      </c>
      <c r="U117" s="3">
        <v>1</v>
      </c>
      <c r="X117" s="3">
        <v>0</v>
      </c>
      <c r="Y117" s="3">
        <v>0</v>
      </c>
      <c r="AA117" s="3">
        <v>0</v>
      </c>
      <c r="AB117" s="3">
        <v>0</v>
      </c>
      <c r="AC117" s="3"/>
      <c r="AD117" s="3">
        <v>0</v>
      </c>
      <c r="AE117" s="3">
        <v>0</v>
      </c>
      <c r="AG117" s="11">
        <f>+T117+Q117+N117+K117+H117+E117+X117+AA117+AD117</f>
        <v>0</v>
      </c>
      <c r="AH117" s="11">
        <f>+U117+R117+O117+L117+I117+F117+Y117+AB117+AE117</f>
        <v>1</v>
      </c>
      <c r="AI117" s="11"/>
    </row>
    <row r="118" spans="1:34" ht="12.75">
      <c r="A118" s="2" t="s">
        <v>5</v>
      </c>
      <c r="B118" s="2" t="s">
        <v>44</v>
      </c>
      <c r="C118" s="2" t="s">
        <v>3</v>
      </c>
      <c r="D118" s="2" t="s">
        <v>45</v>
      </c>
      <c r="E118" s="3">
        <v>0</v>
      </c>
      <c r="F118" s="3">
        <v>0</v>
      </c>
      <c r="G118" s="3"/>
      <c r="H118" s="3">
        <v>0</v>
      </c>
      <c r="I118" s="3">
        <v>0</v>
      </c>
      <c r="J118" s="3"/>
      <c r="K118" s="3">
        <v>0</v>
      </c>
      <c r="L118" s="3">
        <v>0</v>
      </c>
      <c r="M118" s="3"/>
      <c r="N118" s="3">
        <v>0</v>
      </c>
      <c r="O118" s="3">
        <v>0</v>
      </c>
      <c r="P118" s="3"/>
      <c r="Q118" s="3">
        <v>0</v>
      </c>
      <c r="R118" s="3">
        <v>0</v>
      </c>
      <c r="S118" s="3"/>
      <c r="T118" s="3">
        <v>0</v>
      </c>
      <c r="U118" s="3">
        <v>1</v>
      </c>
      <c r="X118" s="3">
        <v>0</v>
      </c>
      <c r="Y118" s="3">
        <v>0</v>
      </c>
      <c r="AA118" s="3">
        <v>0</v>
      </c>
      <c r="AB118" s="3">
        <v>0</v>
      </c>
      <c r="AD118" s="3">
        <v>0</v>
      </c>
      <c r="AE118" s="3">
        <v>0</v>
      </c>
      <c r="AG118" s="11">
        <f>+T118+Q118+N118+K118+H118+E118+X118+AA118+AD118</f>
        <v>0</v>
      </c>
      <c r="AH118" s="11">
        <f>+U118+R118+O118+L118+I118+F118+Y118+AB118+AE118</f>
        <v>1</v>
      </c>
    </row>
    <row r="119" spans="1:34" ht="12.75">
      <c r="A119" s="2" t="s">
        <v>5</v>
      </c>
      <c r="B119" s="2" t="s">
        <v>44</v>
      </c>
      <c r="C119" s="2" t="s">
        <v>3</v>
      </c>
      <c r="D119" s="22" t="s">
        <v>265</v>
      </c>
      <c r="E119" s="3">
        <v>0</v>
      </c>
      <c r="F119" s="3">
        <v>0</v>
      </c>
      <c r="G119" s="3"/>
      <c r="H119" s="3">
        <v>0</v>
      </c>
      <c r="I119" s="3">
        <v>1</v>
      </c>
      <c r="J119" s="3"/>
      <c r="K119" s="3">
        <v>0</v>
      </c>
      <c r="L119" s="3">
        <v>0</v>
      </c>
      <c r="M119" s="3"/>
      <c r="N119" s="3">
        <v>0</v>
      </c>
      <c r="O119" s="3">
        <v>0</v>
      </c>
      <c r="P119" s="3"/>
      <c r="Q119" s="3">
        <v>0</v>
      </c>
      <c r="R119" s="3">
        <v>0</v>
      </c>
      <c r="S119" s="3"/>
      <c r="T119" s="3">
        <v>0</v>
      </c>
      <c r="U119" s="3">
        <v>0</v>
      </c>
      <c r="X119">
        <v>0</v>
      </c>
      <c r="Y119">
        <v>0</v>
      </c>
      <c r="AA119">
        <v>0</v>
      </c>
      <c r="AB119">
        <v>0</v>
      </c>
      <c r="AD119">
        <v>0</v>
      </c>
      <c r="AE119">
        <v>0</v>
      </c>
      <c r="AG119" s="11">
        <f>+T119+Q119+N119+K119+H119+E119+X119+AA119+AD119</f>
        <v>0</v>
      </c>
      <c r="AH119" s="11">
        <f>+U119+R119+O119+L119+I119+F119+Y119+AB119+AE119</f>
        <v>1</v>
      </c>
    </row>
    <row r="120" spans="1:34" ht="12.75">
      <c r="A120" s="2"/>
      <c r="B120" s="9" t="s">
        <v>170</v>
      </c>
      <c r="C120" s="2"/>
      <c r="D120" s="2"/>
      <c r="E120" s="10">
        <f>SUM(E114:E119)</f>
        <v>0</v>
      </c>
      <c r="F120" s="10">
        <f>SUM(F114:F119)</f>
        <v>0</v>
      </c>
      <c r="G120" s="3"/>
      <c r="H120" s="10">
        <f>SUM(H114:H119)</f>
        <v>3</v>
      </c>
      <c r="I120" s="10">
        <f>SUM(I114:I119)</f>
        <v>19</v>
      </c>
      <c r="J120" s="3"/>
      <c r="K120" s="10">
        <f>SUM(K114:K119)</f>
        <v>0</v>
      </c>
      <c r="L120" s="10">
        <f>SUM(L114:L119)</f>
        <v>1</v>
      </c>
      <c r="M120" s="3"/>
      <c r="N120" s="10">
        <f>SUM(N114:N119)</f>
        <v>0</v>
      </c>
      <c r="O120" s="10">
        <f>SUM(O114:O119)</f>
        <v>2</v>
      </c>
      <c r="P120" s="3"/>
      <c r="Q120" s="10">
        <f>SUM(Q114:Q119)</f>
        <v>3</v>
      </c>
      <c r="R120" s="10">
        <f>SUM(R114:R119)</f>
        <v>3</v>
      </c>
      <c r="S120" s="3"/>
      <c r="T120" s="10">
        <f>SUM(T114:T119)</f>
        <v>20</v>
      </c>
      <c r="U120" s="10">
        <f>SUM(U114:U119)</f>
        <v>55</v>
      </c>
      <c r="X120" s="10">
        <f>SUM(X114:X119)</f>
        <v>0</v>
      </c>
      <c r="Y120" s="10">
        <f>SUM(Y114:Y119)</f>
        <v>0</v>
      </c>
      <c r="AA120" s="10">
        <f>SUM(AA114:AA119)</f>
        <v>0</v>
      </c>
      <c r="AB120" s="10">
        <f>SUM(AB114:AB119)</f>
        <v>5</v>
      </c>
      <c r="AD120" s="10">
        <f>SUM(AD114:AD119)</f>
        <v>1</v>
      </c>
      <c r="AE120" s="10">
        <f>SUM(AE114:AE119)</f>
        <v>2</v>
      </c>
      <c r="AG120" s="12">
        <f>SUM(AG114:AG119)</f>
        <v>27</v>
      </c>
      <c r="AH120" s="12">
        <f>SUM(AH114:AH119)</f>
        <v>87</v>
      </c>
    </row>
    <row r="121" spans="1:34" ht="12.75">
      <c r="A121" s="2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AG121" s="11"/>
      <c r="AH121" s="11"/>
    </row>
    <row r="122" spans="1:34" ht="12.75">
      <c r="A122" s="2" t="s">
        <v>5</v>
      </c>
      <c r="B122" s="2" t="s">
        <v>46</v>
      </c>
      <c r="C122" s="2" t="s">
        <v>3</v>
      </c>
      <c r="D122" s="2"/>
      <c r="E122" s="3">
        <v>1</v>
      </c>
      <c r="F122" s="3">
        <v>0</v>
      </c>
      <c r="G122" s="3"/>
      <c r="H122" s="3">
        <v>1</v>
      </c>
      <c r="I122" s="3">
        <v>0</v>
      </c>
      <c r="J122" s="3"/>
      <c r="K122" s="3">
        <v>0</v>
      </c>
      <c r="L122" s="3">
        <v>0</v>
      </c>
      <c r="M122" s="3"/>
      <c r="N122" s="3">
        <v>0</v>
      </c>
      <c r="O122" s="3">
        <v>0</v>
      </c>
      <c r="P122" s="3"/>
      <c r="Q122" s="3">
        <v>0</v>
      </c>
      <c r="R122" s="3">
        <v>0</v>
      </c>
      <c r="S122" s="3"/>
      <c r="T122" s="3">
        <v>2</v>
      </c>
      <c r="U122" s="3">
        <v>6</v>
      </c>
      <c r="X122">
        <v>0</v>
      </c>
      <c r="Y122">
        <v>0</v>
      </c>
      <c r="AA122">
        <v>0</v>
      </c>
      <c r="AB122">
        <v>0</v>
      </c>
      <c r="AD122">
        <v>0</v>
      </c>
      <c r="AE122">
        <v>0</v>
      </c>
      <c r="AG122" s="11">
        <f>+T122+Q122+N122+K122+H122+E122+X122+AA122+AD122</f>
        <v>4</v>
      </c>
      <c r="AH122" s="11">
        <f>+U122+R122+O122+L122+I122+F122+Y122+AB122+AE122</f>
        <v>6</v>
      </c>
    </row>
    <row r="123" spans="1:34" ht="12.75">
      <c r="A123" s="2" t="s">
        <v>5</v>
      </c>
      <c r="B123" s="2" t="s">
        <v>46</v>
      </c>
      <c r="C123" s="2" t="s">
        <v>3</v>
      </c>
      <c r="D123" s="2" t="s">
        <v>205</v>
      </c>
      <c r="E123" s="3">
        <v>0</v>
      </c>
      <c r="F123" s="3">
        <v>0</v>
      </c>
      <c r="G123" s="14"/>
      <c r="H123" s="14">
        <v>0</v>
      </c>
      <c r="I123" s="14">
        <v>0</v>
      </c>
      <c r="J123" s="14"/>
      <c r="K123" s="14">
        <v>0</v>
      </c>
      <c r="L123" s="14">
        <v>0</v>
      </c>
      <c r="M123" s="14"/>
      <c r="N123" s="14">
        <v>0</v>
      </c>
      <c r="O123" s="14">
        <v>0</v>
      </c>
      <c r="P123" s="14"/>
      <c r="Q123" s="14">
        <v>0</v>
      </c>
      <c r="R123" s="14">
        <v>0</v>
      </c>
      <c r="S123" s="14"/>
      <c r="T123" s="14">
        <v>0</v>
      </c>
      <c r="U123" s="14">
        <v>0</v>
      </c>
      <c r="V123" s="15"/>
      <c r="W123" s="15"/>
      <c r="X123">
        <v>0</v>
      </c>
      <c r="Y123">
        <v>0</v>
      </c>
      <c r="Z123" s="15"/>
      <c r="AA123">
        <v>0</v>
      </c>
      <c r="AB123">
        <v>0</v>
      </c>
      <c r="AC123" s="15"/>
      <c r="AD123">
        <v>0</v>
      </c>
      <c r="AE123">
        <v>0</v>
      </c>
      <c r="AF123" s="15"/>
      <c r="AG123" s="11">
        <f>+T123+Q123+N123+K123+H123+E123+X123+AA123+AD123</f>
        <v>0</v>
      </c>
      <c r="AH123" s="11">
        <f>+U123+R123+O123+L123+I123+F123+Y123+AB123+AE123</f>
        <v>0</v>
      </c>
    </row>
    <row r="124" spans="1:34" ht="12.75">
      <c r="A124" s="2"/>
      <c r="B124" s="9" t="s">
        <v>224</v>
      </c>
      <c r="C124" s="2"/>
      <c r="D124" s="2"/>
      <c r="E124" s="10">
        <f>SUM(E122:E123)</f>
        <v>1</v>
      </c>
      <c r="F124" s="10">
        <f>SUM(F122:F123)</f>
        <v>0</v>
      </c>
      <c r="G124" s="14"/>
      <c r="H124" s="10">
        <f>SUM(H122:H123)</f>
        <v>1</v>
      </c>
      <c r="I124" s="10">
        <f>SUM(I122:I123)</f>
        <v>0</v>
      </c>
      <c r="J124" s="14"/>
      <c r="K124" s="10">
        <f>SUM(K122:K123)</f>
        <v>0</v>
      </c>
      <c r="L124" s="10">
        <f>SUM(L122:L123)</f>
        <v>0</v>
      </c>
      <c r="M124" s="14"/>
      <c r="N124" s="10">
        <f>SUM(N122:N123)</f>
        <v>0</v>
      </c>
      <c r="O124" s="10">
        <f>SUM(O122:O123)</f>
        <v>0</v>
      </c>
      <c r="P124" s="14"/>
      <c r="Q124" s="10">
        <f>SUM(Q122:Q123)</f>
        <v>0</v>
      </c>
      <c r="R124" s="10">
        <f>SUM(R122:R123)</f>
        <v>0</v>
      </c>
      <c r="S124" s="14"/>
      <c r="T124" s="10">
        <f>SUM(T122:T123)</f>
        <v>2</v>
      </c>
      <c r="U124" s="10">
        <f>SUM(U122:U123)</f>
        <v>6</v>
      </c>
      <c r="V124" s="15"/>
      <c r="W124" s="15"/>
      <c r="X124" s="10">
        <f>SUM(X122:X123)</f>
        <v>0</v>
      </c>
      <c r="Y124" s="10">
        <f>SUM(Y122:Y123)</f>
        <v>0</v>
      </c>
      <c r="Z124" s="15"/>
      <c r="AA124" s="10">
        <f>SUM(AA122:AA123)</f>
        <v>0</v>
      </c>
      <c r="AB124" s="10">
        <f>SUM(AB122:AB123)</f>
        <v>0</v>
      </c>
      <c r="AC124" s="15"/>
      <c r="AD124" s="10">
        <f>SUM(AD122:AD123)</f>
        <v>0</v>
      </c>
      <c r="AE124" s="10">
        <f>SUM(AE122:AE123)</f>
        <v>0</v>
      </c>
      <c r="AF124" s="15"/>
      <c r="AG124" s="12">
        <f>SUM(AG122:AG123)</f>
        <v>4</v>
      </c>
      <c r="AH124" s="12">
        <f>SUM(AH122:AH123)</f>
        <v>6</v>
      </c>
    </row>
    <row r="125" spans="1:34" ht="12.75">
      <c r="A125" s="2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AG125" s="11"/>
      <c r="AH125" s="11"/>
    </row>
    <row r="126" spans="1:34" ht="12.75">
      <c r="A126" s="2" t="s">
        <v>5</v>
      </c>
      <c r="B126" s="2" t="s">
        <v>47</v>
      </c>
      <c r="C126" s="2" t="s">
        <v>3</v>
      </c>
      <c r="D126" s="2" t="s">
        <v>2</v>
      </c>
      <c r="E126" s="3">
        <v>0</v>
      </c>
      <c r="F126" s="3">
        <v>0</v>
      </c>
      <c r="G126" s="3"/>
      <c r="H126" s="3">
        <v>0</v>
      </c>
      <c r="I126" s="3">
        <v>0</v>
      </c>
      <c r="J126" s="3"/>
      <c r="K126" s="3">
        <v>0</v>
      </c>
      <c r="L126" s="3">
        <v>0</v>
      </c>
      <c r="M126" s="3"/>
      <c r="N126" s="3">
        <v>1</v>
      </c>
      <c r="O126" s="3">
        <v>0</v>
      </c>
      <c r="P126" s="3"/>
      <c r="Q126" s="3">
        <v>0</v>
      </c>
      <c r="R126" s="3">
        <v>0</v>
      </c>
      <c r="S126" s="3"/>
      <c r="T126" s="3">
        <v>0</v>
      </c>
      <c r="U126" s="3">
        <v>2</v>
      </c>
      <c r="X126">
        <v>0</v>
      </c>
      <c r="Y126">
        <v>0</v>
      </c>
      <c r="AA126">
        <v>0</v>
      </c>
      <c r="AB126">
        <v>0</v>
      </c>
      <c r="AD126">
        <v>0</v>
      </c>
      <c r="AE126">
        <v>0</v>
      </c>
      <c r="AG126" s="11">
        <f aca="true" t="shared" si="9" ref="AG126:AH134">+T126+Q126+N126+K126+H126+E126+X126+AA126+AD126</f>
        <v>1</v>
      </c>
      <c r="AH126" s="11">
        <f t="shared" si="9"/>
        <v>2</v>
      </c>
    </row>
    <row r="127" spans="1:34" ht="12.75">
      <c r="A127" s="2" t="s">
        <v>5</v>
      </c>
      <c r="B127" s="2" t="s">
        <v>47</v>
      </c>
      <c r="C127" s="2" t="s">
        <v>3</v>
      </c>
      <c r="D127" s="2" t="s">
        <v>49</v>
      </c>
      <c r="E127" s="3">
        <v>0</v>
      </c>
      <c r="F127" s="3">
        <v>0</v>
      </c>
      <c r="G127" s="3"/>
      <c r="H127" s="3">
        <v>0</v>
      </c>
      <c r="I127" s="3">
        <v>0</v>
      </c>
      <c r="J127" s="3"/>
      <c r="K127" s="3">
        <v>0</v>
      </c>
      <c r="L127" s="3">
        <v>0</v>
      </c>
      <c r="M127" s="3"/>
      <c r="N127" s="3">
        <v>0</v>
      </c>
      <c r="O127" s="3">
        <v>0</v>
      </c>
      <c r="P127" s="3"/>
      <c r="Q127" s="3">
        <v>0</v>
      </c>
      <c r="R127" s="3">
        <v>0</v>
      </c>
      <c r="S127" s="3"/>
      <c r="T127" s="3">
        <v>0</v>
      </c>
      <c r="U127" s="3">
        <v>0</v>
      </c>
      <c r="X127">
        <v>0</v>
      </c>
      <c r="Y127">
        <v>0</v>
      </c>
      <c r="AA127">
        <v>0</v>
      </c>
      <c r="AB127">
        <v>0</v>
      </c>
      <c r="AD127">
        <v>0</v>
      </c>
      <c r="AE127">
        <v>0</v>
      </c>
      <c r="AG127" s="11">
        <f>+T127+Q127+N127+K127+H127+E127+X127+AA127+AD127</f>
        <v>0</v>
      </c>
      <c r="AH127" s="11">
        <f>+U127+R127+O127+L127+I127+F127+Y127+AB127+AE127</f>
        <v>0</v>
      </c>
    </row>
    <row r="128" spans="1:34" ht="12.75">
      <c r="A128" t="s">
        <v>238</v>
      </c>
      <c r="B128" s="2" t="s">
        <v>47</v>
      </c>
      <c r="C128" s="2" t="s">
        <v>3</v>
      </c>
      <c r="D128" s="2" t="s">
        <v>50</v>
      </c>
      <c r="E128" s="3">
        <v>0</v>
      </c>
      <c r="F128" s="3">
        <v>0</v>
      </c>
      <c r="H128" s="3">
        <v>0</v>
      </c>
      <c r="I128" s="3">
        <v>0</v>
      </c>
      <c r="K128" s="3">
        <v>0</v>
      </c>
      <c r="L128" s="3">
        <v>0</v>
      </c>
      <c r="N128" s="3">
        <v>0</v>
      </c>
      <c r="O128" s="3">
        <v>0</v>
      </c>
      <c r="Q128" s="3">
        <v>0</v>
      </c>
      <c r="R128" s="3">
        <v>0</v>
      </c>
      <c r="T128" s="3">
        <v>0</v>
      </c>
      <c r="U128" s="3">
        <v>0</v>
      </c>
      <c r="X128">
        <v>0</v>
      </c>
      <c r="Y128">
        <v>0</v>
      </c>
      <c r="AA128">
        <v>0</v>
      </c>
      <c r="AB128">
        <v>0</v>
      </c>
      <c r="AD128">
        <v>0</v>
      </c>
      <c r="AE128">
        <v>0</v>
      </c>
      <c r="AG128" s="11">
        <f t="shared" si="9"/>
        <v>0</v>
      </c>
      <c r="AH128" s="11">
        <f t="shared" si="9"/>
        <v>0</v>
      </c>
    </row>
    <row r="129" spans="1:34" ht="12.75">
      <c r="A129" t="s">
        <v>238</v>
      </c>
      <c r="B129" s="2" t="s">
        <v>47</v>
      </c>
      <c r="C129" s="2" t="s">
        <v>3</v>
      </c>
      <c r="D129" s="22" t="s">
        <v>277</v>
      </c>
      <c r="E129" s="3">
        <v>0</v>
      </c>
      <c r="F129" s="3">
        <v>0</v>
      </c>
      <c r="H129" s="3">
        <v>1</v>
      </c>
      <c r="I129" s="3">
        <v>0</v>
      </c>
      <c r="K129" s="3">
        <v>0</v>
      </c>
      <c r="L129" s="3">
        <v>0</v>
      </c>
      <c r="N129" s="3">
        <v>0</v>
      </c>
      <c r="O129" s="3">
        <v>0</v>
      </c>
      <c r="Q129" s="3">
        <v>0</v>
      </c>
      <c r="R129" s="3">
        <v>0</v>
      </c>
      <c r="T129" s="3">
        <v>0</v>
      </c>
      <c r="U129" s="3">
        <v>0</v>
      </c>
      <c r="X129">
        <v>0</v>
      </c>
      <c r="Y129">
        <v>0</v>
      </c>
      <c r="AA129">
        <v>0</v>
      </c>
      <c r="AB129">
        <v>0</v>
      </c>
      <c r="AD129">
        <v>0</v>
      </c>
      <c r="AE129">
        <v>0</v>
      </c>
      <c r="AG129" s="11">
        <f>+T129+Q129+N129+K129+H129+E129+X129+AA129+AD129</f>
        <v>1</v>
      </c>
      <c r="AH129" s="11">
        <f>+U129+R129+O129+L129+I129+F129+Y129+AB129+AE129</f>
        <v>0</v>
      </c>
    </row>
    <row r="130" spans="1:34" ht="12.75">
      <c r="A130" s="2" t="s">
        <v>5</v>
      </c>
      <c r="B130" s="2" t="s">
        <v>47</v>
      </c>
      <c r="C130" s="2" t="s">
        <v>22</v>
      </c>
      <c r="D130" s="2" t="s">
        <v>2</v>
      </c>
      <c r="E130" s="3">
        <v>0</v>
      </c>
      <c r="F130" s="3">
        <v>0</v>
      </c>
      <c r="G130" s="3"/>
      <c r="H130" s="3">
        <v>0</v>
      </c>
      <c r="I130" s="3">
        <v>1</v>
      </c>
      <c r="J130" s="3"/>
      <c r="K130" s="3">
        <v>0</v>
      </c>
      <c r="L130" s="3">
        <v>0</v>
      </c>
      <c r="M130" s="3"/>
      <c r="N130" s="3">
        <v>1</v>
      </c>
      <c r="O130" s="3">
        <v>0</v>
      </c>
      <c r="P130" s="3"/>
      <c r="Q130" s="3">
        <v>1</v>
      </c>
      <c r="R130" s="3">
        <v>1</v>
      </c>
      <c r="S130" s="3"/>
      <c r="T130" s="3">
        <v>4</v>
      </c>
      <c r="U130" s="3">
        <v>1</v>
      </c>
      <c r="X130">
        <v>0</v>
      </c>
      <c r="Y130">
        <v>0</v>
      </c>
      <c r="AA130">
        <v>0</v>
      </c>
      <c r="AB130">
        <v>0</v>
      </c>
      <c r="AD130">
        <v>1</v>
      </c>
      <c r="AE130">
        <v>0</v>
      </c>
      <c r="AG130" s="11">
        <f t="shared" si="9"/>
        <v>7</v>
      </c>
      <c r="AH130" s="11">
        <f t="shared" si="9"/>
        <v>3</v>
      </c>
    </row>
    <row r="131" spans="1:34" ht="12.75">
      <c r="A131" s="2" t="s">
        <v>5</v>
      </c>
      <c r="B131" s="2" t="s">
        <v>47</v>
      </c>
      <c r="C131" s="2" t="s">
        <v>22</v>
      </c>
      <c r="D131" s="2" t="s">
        <v>48</v>
      </c>
      <c r="E131" s="3">
        <v>0</v>
      </c>
      <c r="F131" s="3">
        <v>0</v>
      </c>
      <c r="G131" s="3"/>
      <c r="H131" s="3">
        <v>0</v>
      </c>
      <c r="I131" s="3">
        <v>0</v>
      </c>
      <c r="J131" s="3"/>
      <c r="K131" s="3">
        <v>0</v>
      </c>
      <c r="L131" s="3">
        <v>0</v>
      </c>
      <c r="M131" s="3"/>
      <c r="N131" s="3">
        <v>0</v>
      </c>
      <c r="O131" s="3">
        <v>0</v>
      </c>
      <c r="P131" s="3"/>
      <c r="Q131" s="3">
        <v>0</v>
      </c>
      <c r="R131" s="3">
        <v>0</v>
      </c>
      <c r="T131" s="3">
        <v>2</v>
      </c>
      <c r="U131" s="3">
        <v>1</v>
      </c>
      <c r="X131">
        <v>0</v>
      </c>
      <c r="Y131">
        <v>0</v>
      </c>
      <c r="AA131">
        <v>0</v>
      </c>
      <c r="AB131">
        <v>0</v>
      </c>
      <c r="AD131">
        <v>0</v>
      </c>
      <c r="AE131">
        <v>0</v>
      </c>
      <c r="AG131" s="11">
        <f t="shared" si="9"/>
        <v>2</v>
      </c>
      <c r="AH131" s="11">
        <f t="shared" si="9"/>
        <v>1</v>
      </c>
    </row>
    <row r="132" spans="1:34" ht="12.75">
      <c r="A132" s="2" t="s">
        <v>5</v>
      </c>
      <c r="B132" s="2" t="s">
        <v>47</v>
      </c>
      <c r="C132" s="2" t="s">
        <v>22</v>
      </c>
      <c r="D132" s="2" t="s">
        <v>241</v>
      </c>
      <c r="E132" s="3">
        <v>0</v>
      </c>
      <c r="F132" s="3">
        <v>0</v>
      </c>
      <c r="G132" s="3"/>
      <c r="H132" s="3">
        <v>0</v>
      </c>
      <c r="I132" s="3">
        <v>0</v>
      </c>
      <c r="J132" s="3"/>
      <c r="K132" s="3">
        <v>0</v>
      </c>
      <c r="L132" s="3">
        <v>0</v>
      </c>
      <c r="M132" s="3"/>
      <c r="N132" s="3">
        <v>0</v>
      </c>
      <c r="O132" s="3">
        <v>0</v>
      </c>
      <c r="P132" s="3"/>
      <c r="Q132" s="3">
        <v>0</v>
      </c>
      <c r="R132" s="3">
        <v>0</v>
      </c>
      <c r="T132" s="3">
        <v>0</v>
      </c>
      <c r="U132" s="3">
        <v>0</v>
      </c>
      <c r="X132">
        <v>0</v>
      </c>
      <c r="Y132">
        <v>0</v>
      </c>
      <c r="AA132">
        <v>0</v>
      </c>
      <c r="AB132">
        <v>0</v>
      </c>
      <c r="AD132">
        <v>1</v>
      </c>
      <c r="AE132">
        <v>0</v>
      </c>
      <c r="AG132" s="11">
        <f t="shared" si="9"/>
        <v>1</v>
      </c>
      <c r="AH132" s="11">
        <f t="shared" si="9"/>
        <v>0</v>
      </c>
    </row>
    <row r="133" spans="1:34" ht="12.75">
      <c r="A133" s="2" t="s">
        <v>5</v>
      </c>
      <c r="B133" s="2" t="s">
        <v>47</v>
      </c>
      <c r="C133" s="2" t="s">
        <v>22</v>
      </c>
      <c r="D133" s="2" t="s">
        <v>49</v>
      </c>
      <c r="E133" s="3">
        <v>0</v>
      </c>
      <c r="F133" s="3">
        <v>0</v>
      </c>
      <c r="G133" s="3"/>
      <c r="H133" s="3">
        <v>0</v>
      </c>
      <c r="I133" s="3">
        <v>0</v>
      </c>
      <c r="J133" s="3"/>
      <c r="K133" s="3">
        <v>0</v>
      </c>
      <c r="L133" s="3">
        <v>0</v>
      </c>
      <c r="M133" s="3"/>
      <c r="N133" s="3">
        <v>0</v>
      </c>
      <c r="O133" s="3">
        <v>0</v>
      </c>
      <c r="P133" s="3"/>
      <c r="Q133" s="3">
        <v>0</v>
      </c>
      <c r="R133" s="3">
        <v>0</v>
      </c>
      <c r="S133" s="3"/>
      <c r="T133" s="3">
        <v>0</v>
      </c>
      <c r="U133" s="3">
        <v>0</v>
      </c>
      <c r="X133">
        <v>0</v>
      </c>
      <c r="Y133">
        <v>0</v>
      </c>
      <c r="AA133">
        <v>0</v>
      </c>
      <c r="AB133">
        <v>0</v>
      </c>
      <c r="AD133">
        <v>0</v>
      </c>
      <c r="AE133">
        <v>0</v>
      </c>
      <c r="AG133" s="11">
        <f t="shared" si="9"/>
        <v>0</v>
      </c>
      <c r="AH133" s="11">
        <f t="shared" si="9"/>
        <v>0</v>
      </c>
    </row>
    <row r="134" spans="1:34" ht="12.75">
      <c r="A134" s="2" t="s">
        <v>5</v>
      </c>
      <c r="B134" s="2" t="s">
        <v>47</v>
      </c>
      <c r="C134" s="2" t="s">
        <v>22</v>
      </c>
      <c r="D134" s="2" t="s">
        <v>50</v>
      </c>
      <c r="E134" s="3">
        <v>0</v>
      </c>
      <c r="F134" s="3">
        <v>0</v>
      </c>
      <c r="G134" s="3"/>
      <c r="H134" s="3">
        <v>1</v>
      </c>
      <c r="I134" s="3">
        <v>0</v>
      </c>
      <c r="J134" s="3"/>
      <c r="K134" s="3">
        <v>0</v>
      </c>
      <c r="L134" s="3">
        <v>0</v>
      </c>
      <c r="M134" s="3"/>
      <c r="N134" s="3">
        <v>0</v>
      </c>
      <c r="O134" s="3">
        <v>0</v>
      </c>
      <c r="P134" s="3"/>
      <c r="Q134" s="3">
        <v>0</v>
      </c>
      <c r="R134" s="3">
        <v>0</v>
      </c>
      <c r="S134" s="3"/>
      <c r="T134" s="3">
        <v>1</v>
      </c>
      <c r="U134" s="3">
        <v>0</v>
      </c>
      <c r="X134">
        <v>0</v>
      </c>
      <c r="Y134">
        <v>0</v>
      </c>
      <c r="AA134">
        <v>0</v>
      </c>
      <c r="AB134">
        <v>0</v>
      </c>
      <c r="AD134">
        <v>1</v>
      </c>
      <c r="AE134">
        <v>1</v>
      </c>
      <c r="AG134" s="11">
        <f t="shared" si="9"/>
        <v>3</v>
      </c>
      <c r="AH134" s="11">
        <f t="shared" si="9"/>
        <v>1</v>
      </c>
    </row>
    <row r="135" spans="1:34" ht="12.75">
      <c r="A135" s="2"/>
      <c r="B135" s="9" t="s">
        <v>171</v>
      </c>
      <c r="C135" s="2"/>
      <c r="D135" s="2"/>
      <c r="E135" s="10">
        <f>SUM(E126:E134)</f>
        <v>0</v>
      </c>
      <c r="F135" s="10">
        <f>SUM(F126:F134)</f>
        <v>0</v>
      </c>
      <c r="G135" s="3"/>
      <c r="H135" s="10">
        <f>SUM(H126:H134)</f>
        <v>2</v>
      </c>
      <c r="I135" s="10">
        <f>SUM(I126:I134)</f>
        <v>1</v>
      </c>
      <c r="J135" s="10"/>
      <c r="K135" s="10">
        <f>SUM(K126:K134)</f>
        <v>0</v>
      </c>
      <c r="L135" s="10">
        <f>SUM(L126:L134)</f>
        <v>0</v>
      </c>
      <c r="M135" s="3"/>
      <c r="N135" s="10">
        <f>SUM(N126:N134)</f>
        <v>2</v>
      </c>
      <c r="O135" s="10">
        <f>SUM(O126:O134)</f>
        <v>0</v>
      </c>
      <c r="P135" s="3"/>
      <c r="Q135" s="10">
        <f>SUM(Q126:Q134)</f>
        <v>1</v>
      </c>
      <c r="R135" s="10">
        <f>SUM(R126:R134)</f>
        <v>1</v>
      </c>
      <c r="S135" s="3"/>
      <c r="T135" s="10">
        <f>SUM(T126:T134)</f>
        <v>7</v>
      </c>
      <c r="U135" s="10">
        <f>SUM(U126:U134)</f>
        <v>4</v>
      </c>
      <c r="X135" s="10">
        <f>SUM(X126:X134)</f>
        <v>0</v>
      </c>
      <c r="Y135" s="10">
        <f>SUM(Y126:Y134)</f>
        <v>0</v>
      </c>
      <c r="AA135" s="10">
        <f>SUM(AA126:AA134)</f>
        <v>0</v>
      </c>
      <c r="AB135" s="10">
        <f>SUM(AB126:AB134)</f>
        <v>0</v>
      </c>
      <c r="AD135" s="10">
        <f>SUM(AD126:AD134)</f>
        <v>3</v>
      </c>
      <c r="AE135" s="10">
        <f>SUM(AE126:AE134)</f>
        <v>1</v>
      </c>
      <c r="AG135" s="12">
        <f>SUM(AG126:AG134)</f>
        <v>15</v>
      </c>
      <c r="AH135" s="12">
        <f>SUM(AH126:AH134)</f>
        <v>7</v>
      </c>
    </row>
    <row r="136" spans="1:34" ht="12.75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AG136" s="11"/>
      <c r="AH136" s="11"/>
    </row>
    <row r="137" spans="1:34" ht="12.75">
      <c r="A137" s="2" t="s">
        <v>5</v>
      </c>
      <c r="B137" s="2" t="s">
        <v>51</v>
      </c>
      <c r="C137" s="2" t="s">
        <v>22</v>
      </c>
      <c r="D137" s="2" t="s">
        <v>2</v>
      </c>
      <c r="E137" s="3">
        <v>0</v>
      </c>
      <c r="F137" s="3">
        <v>0</v>
      </c>
      <c r="G137" s="14"/>
      <c r="H137" s="14">
        <v>1</v>
      </c>
      <c r="I137" s="14">
        <v>0</v>
      </c>
      <c r="J137" s="14"/>
      <c r="K137" s="14">
        <v>0</v>
      </c>
      <c r="L137" s="14">
        <v>0</v>
      </c>
      <c r="M137" s="14"/>
      <c r="N137" s="14">
        <v>1</v>
      </c>
      <c r="O137" s="14">
        <v>0</v>
      </c>
      <c r="P137" s="14"/>
      <c r="Q137" s="14">
        <v>0</v>
      </c>
      <c r="R137" s="14">
        <v>0</v>
      </c>
      <c r="S137" s="14"/>
      <c r="T137" s="14">
        <v>6</v>
      </c>
      <c r="U137" s="14">
        <v>1</v>
      </c>
      <c r="V137" s="15"/>
      <c r="W137" s="15"/>
      <c r="X137">
        <v>0</v>
      </c>
      <c r="Y137">
        <v>0</v>
      </c>
      <c r="Z137" s="15"/>
      <c r="AA137">
        <v>0</v>
      </c>
      <c r="AB137">
        <v>0</v>
      </c>
      <c r="AC137" s="15"/>
      <c r="AD137" s="15">
        <v>0</v>
      </c>
      <c r="AE137" s="15">
        <v>0</v>
      </c>
      <c r="AG137" s="11">
        <f>+T137+Q137+N137+K137+H137+E137+X137+AA137+AD137</f>
        <v>8</v>
      </c>
      <c r="AH137" s="11">
        <f>+U137+R137+O137+L137+I137+F137+Y137+AB137+AE137</f>
        <v>1</v>
      </c>
    </row>
    <row r="138" spans="1:34" ht="12.75">
      <c r="A138" s="2"/>
      <c r="B138" s="2"/>
      <c r="C138" s="2"/>
      <c r="D138" s="2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G138" s="11"/>
      <c r="AH138" s="11"/>
    </row>
    <row r="139" spans="1:34" ht="12.75">
      <c r="A139" s="2" t="s">
        <v>5</v>
      </c>
      <c r="B139" s="2" t="s">
        <v>52</v>
      </c>
      <c r="C139" s="2" t="s">
        <v>3</v>
      </c>
      <c r="D139" s="2" t="s">
        <v>2</v>
      </c>
      <c r="E139" s="3">
        <v>0</v>
      </c>
      <c r="F139" s="3">
        <v>0</v>
      </c>
      <c r="G139" s="14"/>
      <c r="H139" s="14">
        <v>0</v>
      </c>
      <c r="I139" s="14">
        <v>0</v>
      </c>
      <c r="J139" s="14"/>
      <c r="K139" s="14">
        <v>0</v>
      </c>
      <c r="L139" s="14">
        <v>0</v>
      </c>
      <c r="M139" s="14"/>
      <c r="N139" s="14">
        <v>0</v>
      </c>
      <c r="O139" s="14">
        <v>0</v>
      </c>
      <c r="P139" s="14"/>
      <c r="Q139" s="14">
        <v>0</v>
      </c>
      <c r="R139" s="14">
        <v>0</v>
      </c>
      <c r="S139" s="14"/>
      <c r="T139" s="14">
        <v>4</v>
      </c>
      <c r="U139" s="14">
        <v>5</v>
      </c>
      <c r="V139" s="15"/>
      <c r="W139" s="15"/>
      <c r="X139">
        <v>0</v>
      </c>
      <c r="Y139">
        <v>0</v>
      </c>
      <c r="Z139" s="15"/>
      <c r="AA139">
        <v>0</v>
      </c>
      <c r="AB139">
        <v>0</v>
      </c>
      <c r="AC139" s="15"/>
      <c r="AD139" s="15">
        <v>0</v>
      </c>
      <c r="AE139" s="15">
        <v>0</v>
      </c>
      <c r="AF139" s="15"/>
      <c r="AG139" s="11">
        <f>+T139+Q139+N139+K139+H139+E139+X139+AA139+AD139</f>
        <v>4</v>
      </c>
      <c r="AH139" s="11">
        <f>+U139+R139+O139+L139+I139+F139+Y139+AB139+AE139</f>
        <v>5</v>
      </c>
    </row>
    <row r="140" spans="1:34" ht="12.75">
      <c r="A140" s="2" t="s">
        <v>5</v>
      </c>
      <c r="B140" s="2" t="s">
        <v>52</v>
      </c>
      <c r="C140" s="2" t="s">
        <v>3</v>
      </c>
      <c r="D140" s="22" t="s">
        <v>215</v>
      </c>
      <c r="E140" s="3">
        <v>0</v>
      </c>
      <c r="F140" s="3">
        <v>0</v>
      </c>
      <c r="G140" s="14"/>
      <c r="H140" s="14">
        <v>0</v>
      </c>
      <c r="I140" s="14">
        <v>0</v>
      </c>
      <c r="J140" s="14"/>
      <c r="K140" s="14">
        <v>0</v>
      </c>
      <c r="L140" s="14">
        <v>0</v>
      </c>
      <c r="M140" s="14"/>
      <c r="N140" s="14">
        <v>0</v>
      </c>
      <c r="O140" s="14">
        <v>0</v>
      </c>
      <c r="P140" s="14"/>
      <c r="Q140" s="14">
        <v>0</v>
      </c>
      <c r="R140" s="14">
        <v>0</v>
      </c>
      <c r="S140" s="14"/>
      <c r="T140" s="14">
        <v>0</v>
      </c>
      <c r="U140" s="14">
        <v>0</v>
      </c>
      <c r="V140" s="15"/>
      <c r="W140" s="15"/>
      <c r="X140">
        <v>0</v>
      </c>
      <c r="Y140">
        <v>0</v>
      </c>
      <c r="Z140" s="15"/>
      <c r="AA140">
        <v>0</v>
      </c>
      <c r="AB140">
        <v>0</v>
      </c>
      <c r="AC140" s="15"/>
      <c r="AD140" s="15">
        <v>0</v>
      </c>
      <c r="AE140" s="15">
        <v>0</v>
      </c>
      <c r="AF140" s="15"/>
      <c r="AG140" s="11">
        <f>+T140+Q140+N140+K140+H140+E140+X140+AA140+AD140</f>
        <v>0</v>
      </c>
      <c r="AH140" s="11">
        <f>+U140+R140+O140+L140+I140+F140+Y140+AB140+AE140</f>
        <v>0</v>
      </c>
    </row>
    <row r="141" spans="1:34" ht="12.75">
      <c r="A141" s="2"/>
      <c r="B141" s="9" t="s">
        <v>225</v>
      </c>
      <c r="C141" s="2"/>
      <c r="D141" s="2"/>
      <c r="E141" s="10">
        <f>SUM(E139:E140)</f>
        <v>0</v>
      </c>
      <c r="F141" s="10">
        <f>SUM(F139:F140)</f>
        <v>0</v>
      </c>
      <c r="G141" s="10"/>
      <c r="H141" s="10">
        <f>SUM(H139:H140)</f>
        <v>0</v>
      </c>
      <c r="I141" s="10">
        <f>SUM(I139:I140)</f>
        <v>0</v>
      </c>
      <c r="J141" s="10"/>
      <c r="K141" s="10">
        <f>SUM(K139:K140)</f>
        <v>0</v>
      </c>
      <c r="L141" s="10">
        <f>SUM(L139:L140)</f>
        <v>0</v>
      </c>
      <c r="M141" s="10"/>
      <c r="N141" s="10">
        <f>SUM(N139:N140)</f>
        <v>0</v>
      </c>
      <c r="O141" s="10">
        <f>SUM(O139:O140)</f>
        <v>0</v>
      </c>
      <c r="P141" s="10"/>
      <c r="Q141" s="10">
        <f>SUM(Q139:Q140)</f>
        <v>0</v>
      </c>
      <c r="R141" s="10">
        <f>SUM(R139:R140)</f>
        <v>0</v>
      </c>
      <c r="S141" s="10"/>
      <c r="T141" s="10">
        <f>SUM(T139:T140)</f>
        <v>4</v>
      </c>
      <c r="U141" s="10">
        <f>SUM(U139:U140)</f>
        <v>5</v>
      </c>
      <c r="X141" s="10">
        <f>SUM(X139:X140)</f>
        <v>0</v>
      </c>
      <c r="Y141" s="10">
        <f>SUM(Y139:Y140)</f>
        <v>0</v>
      </c>
      <c r="AA141" s="10">
        <f>SUM(AA139:AA140)</f>
        <v>0</v>
      </c>
      <c r="AB141" s="10">
        <f>SUM(AB139:AB140)</f>
        <v>0</v>
      </c>
      <c r="AD141" s="10">
        <f>SUM(AD139:AD140)</f>
        <v>0</v>
      </c>
      <c r="AE141" s="10">
        <f>SUM(AE139:AE140)</f>
        <v>0</v>
      </c>
      <c r="AG141" s="12">
        <f>SUM(AG139:AG140)</f>
        <v>4</v>
      </c>
      <c r="AH141" s="12">
        <f>SUM(AH139:AH140)</f>
        <v>5</v>
      </c>
    </row>
    <row r="142" spans="1:34" ht="12.75">
      <c r="A142" s="2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AG142" s="11"/>
      <c r="AH142" s="11"/>
    </row>
    <row r="143" spans="1:34" ht="12.75">
      <c r="A143" s="2" t="s">
        <v>5</v>
      </c>
      <c r="B143" s="2" t="s">
        <v>53</v>
      </c>
      <c r="C143" s="2" t="s">
        <v>3</v>
      </c>
      <c r="D143" s="2" t="s">
        <v>2</v>
      </c>
      <c r="E143" s="3">
        <v>0</v>
      </c>
      <c r="F143" s="3">
        <v>1</v>
      </c>
      <c r="G143" s="3"/>
      <c r="H143" s="3">
        <v>7</v>
      </c>
      <c r="I143" s="3">
        <v>7</v>
      </c>
      <c r="J143" s="3"/>
      <c r="K143" s="3">
        <v>0</v>
      </c>
      <c r="L143" s="3">
        <v>0</v>
      </c>
      <c r="M143" s="3"/>
      <c r="N143" s="3">
        <v>0</v>
      </c>
      <c r="O143" s="3">
        <v>1</v>
      </c>
      <c r="P143" s="3"/>
      <c r="Q143" s="3">
        <v>2</v>
      </c>
      <c r="R143" s="3">
        <v>2</v>
      </c>
      <c r="S143" s="3"/>
      <c r="T143" s="3">
        <v>59</v>
      </c>
      <c r="U143" s="3">
        <v>29</v>
      </c>
      <c r="X143">
        <v>0</v>
      </c>
      <c r="Y143">
        <v>0</v>
      </c>
      <c r="AA143">
        <v>3</v>
      </c>
      <c r="AB143">
        <v>4</v>
      </c>
      <c r="AD143">
        <v>0</v>
      </c>
      <c r="AE143">
        <v>1</v>
      </c>
      <c r="AG143" s="11">
        <f aca="true" t="shared" si="10" ref="AG143:AH146">+T143+Q143+N143+K143+H143+E143+X143+AA143+AD143</f>
        <v>71</v>
      </c>
      <c r="AH143" s="11">
        <f t="shared" si="10"/>
        <v>45</v>
      </c>
    </row>
    <row r="144" spans="1:34" ht="12.75">
      <c r="A144" s="2" t="s">
        <v>5</v>
      </c>
      <c r="B144" s="2" t="s">
        <v>53</v>
      </c>
      <c r="C144" s="2" t="s">
        <v>3</v>
      </c>
      <c r="D144" s="22" t="s">
        <v>216</v>
      </c>
      <c r="E144" s="3">
        <v>0</v>
      </c>
      <c r="F144" s="3">
        <v>0</v>
      </c>
      <c r="G144" s="3"/>
      <c r="H144" s="3">
        <v>0</v>
      </c>
      <c r="I144" s="3">
        <v>0</v>
      </c>
      <c r="J144" s="3"/>
      <c r="K144" s="14">
        <v>0</v>
      </c>
      <c r="L144" s="14">
        <v>0</v>
      </c>
      <c r="M144" s="3"/>
      <c r="N144" s="3">
        <v>0</v>
      </c>
      <c r="O144" s="3">
        <v>0</v>
      </c>
      <c r="P144" s="3"/>
      <c r="Q144" s="3">
        <v>0</v>
      </c>
      <c r="R144" s="3">
        <v>0</v>
      </c>
      <c r="S144" s="3"/>
      <c r="T144" s="3">
        <v>0</v>
      </c>
      <c r="U144" s="3">
        <v>0</v>
      </c>
      <c r="X144">
        <v>0</v>
      </c>
      <c r="Y144">
        <v>0</v>
      </c>
      <c r="AA144">
        <v>0</v>
      </c>
      <c r="AB144">
        <v>0</v>
      </c>
      <c r="AD144" s="15">
        <v>0</v>
      </c>
      <c r="AE144" s="15">
        <v>0</v>
      </c>
      <c r="AG144" s="11">
        <f t="shared" si="10"/>
        <v>0</v>
      </c>
      <c r="AH144" s="11">
        <f t="shared" si="10"/>
        <v>0</v>
      </c>
    </row>
    <row r="145" spans="1:34" ht="12.75">
      <c r="A145" s="2" t="s">
        <v>5</v>
      </c>
      <c r="B145" s="2" t="s">
        <v>53</v>
      </c>
      <c r="C145" s="2" t="s">
        <v>3</v>
      </c>
      <c r="D145" s="2" t="s">
        <v>54</v>
      </c>
      <c r="E145" s="3">
        <v>0</v>
      </c>
      <c r="F145" s="3">
        <v>0</v>
      </c>
      <c r="G145" s="3"/>
      <c r="H145" s="3">
        <v>0</v>
      </c>
      <c r="I145" s="3">
        <v>0</v>
      </c>
      <c r="J145" s="3"/>
      <c r="K145" s="14">
        <v>0</v>
      </c>
      <c r="L145" s="14">
        <v>0</v>
      </c>
      <c r="M145" s="3"/>
      <c r="N145" s="3">
        <v>0</v>
      </c>
      <c r="O145" s="3">
        <v>0</v>
      </c>
      <c r="P145" s="3"/>
      <c r="Q145" s="3">
        <v>0</v>
      </c>
      <c r="R145" s="3">
        <v>0</v>
      </c>
      <c r="S145" s="3"/>
      <c r="T145" s="3">
        <v>1</v>
      </c>
      <c r="U145" s="3">
        <v>1</v>
      </c>
      <c r="X145">
        <v>0</v>
      </c>
      <c r="Y145">
        <v>0</v>
      </c>
      <c r="AA145">
        <v>0</v>
      </c>
      <c r="AB145">
        <v>0</v>
      </c>
      <c r="AD145" s="15">
        <v>0</v>
      </c>
      <c r="AE145" s="15">
        <v>0</v>
      </c>
      <c r="AG145" s="11">
        <f t="shared" si="10"/>
        <v>1</v>
      </c>
      <c r="AH145" s="11">
        <f t="shared" si="10"/>
        <v>1</v>
      </c>
    </row>
    <row r="146" spans="1:34" ht="12.75">
      <c r="A146" s="2" t="s">
        <v>5</v>
      </c>
      <c r="B146" s="2" t="s">
        <v>53</v>
      </c>
      <c r="C146" s="2" t="s">
        <v>3</v>
      </c>
      <c r="D146" s="22" t="s">
        <v>111</v>
      </c>
      <c r="E146" s="3">
        <v>0</v>
      </c>
      <c r="F146" s="3">
        <v>0</v>
      </c>
      <c r="G146" s="3"/>
      <c r="H146" s="3">
        <v>0</v>
      </c>
      <c r="I146" s="3">
        <v>0</v>
      </c>
      <c r="J146" s="3"/>
      <c r="K146" s="14">
        <v>0</v>
      </c>
      <c r="L146" s="14">
        <v>0</v>
      </c>
      <c r="M146" s="3"/>
      <c r="N146" s="3">
        <v>0</v>
      </c>
      <c r="O146" s="3">
        <v>0</v>
      </c>
      <c r="P146" s="3"/>
      <c r="Q146" s="3">
        <v>0</v>
      </c>
      <c r="R146" s="3">
        <v>0</v>
      </c>
      <c r="S146" s="3"/>
      <c r="T146" s="3">
        <v>0</v>
      </c>
      <c r="U146" s="3">
        <v>0</v>
      </c>
      <c r="X146">
        <v>0</v>
      </c>
      <c r="Y146">
        <v>0</v>
      </c>
      <c r="AA146">
        <v>0</v>
      </c>
      <c r="AB146">
        <v>0</v>
      </c>
      <c r="AD146" s="15">
        <v>0</v>
      </c>
      <c r="AE146" s="15">
        <v>0</v>
      </c>
      <c r="AG146" s="11">
        <f t="shared" si="10"/>
        <v>0</v>
      </c>
      <c r="AH146" s="11">
        <f t="shared" si="10"/>
        <v>0</v>
      </c>
    </row>
    <row r="147" spans="1:34" ht="12.75">
      <c r="A147" s="2"/>
      <c r="B147" s="9" t="s">
        <v>172</v>
      </c>
      <c r="C147" s="2"/>
      <c r="D147" s="2"/>
      <c r="E147" s="10">
        <f>SUM(E143:E146)</f>
        <v>0</v>
      </c>
      <c r="F147" s="10">
        <f>SUM(F143:F146)</f>
        <v>1</v>
      </c>
      <c r="G147" s="3"/>
      <c r="H147" s="10">
        <f>SUM(H143:H146)</f>
        <v>7</v>
      </c>
      <c r="I147" s="10">
        <f>SUM(I143:I146)</f>
        <v>7</v>
      </c>
      <c r="J147" s="3"/>
      <c r="K147" s="10">
        <f>SUM(K143:K146)</f>
        <v>0</v>
      </c>
      <c r="L147" s="10">
        <f>SUM(L143:L146)</f>
        <v>0</v>
      </c>
      <c r="M147" s="3"/>
      <c r="N147" s="10">
        <f>SUM(N143:N146)</f>
        <v>0</v>
      </c>
      <c r="O147" s="10">
        <f>SUM(O143:O146)</f>
        <v>1</v>
      </c>
      <c r="P147" s="3"/>
      <c r="Q147" s="10">
        <f>SUM(Q143:Q146)</f>
        <v>2</v>
      </c>
      <c r="R147" s="10">
        <f>SUM(R143:R146)</f>
        <v>2</v>
      </c>
      <c r="S147" s="3"/>
      <c r="T147" s="10">
        <f>SUM(T143:T146)</f>
        <v>60</v>
      </c>
      <c r="U147" s="10">
        <f>SUM(U143:U146)</f>
        <v>30</v>
      </c>
      <c r="X147" s="10">
        <f>SUM(X143:X146)</f>
        <v>0</v>
      </c>
      <c r="Y147" s="10">
        <f>SUM(Y143:Y146)</f>
        <v>0</v>
      </c>
      <c r="AA147" s="10">
        <f>SUM(AA143:AA146)</f>
        <v>3</v>
      </c>
      <c r="AB147" s="10">
        <f>SUM(AB143:AB146)</f>
        <v>4</v>
      </c>
      <c r="AD147" s="10">
        <f>SUM(AD143:AD146)</f>
        <v>0</v>
      </c>
      <c r="AE147" s="10">
        <f>SUM(AE143:AE146)</f>
        <v>1</v>
      </c>
      <c r="AG147" s="12">
        <f>SUM(AG143:AG146)</f>
        <v>72</v>
      </c>
      <c r="AH147" s="12">
        <f>SUM(AH143:AH146)</f>
        <v>46</v>
      </c>
    </row>
    <row r="148" spans="1:34" ht="12.75">
      <c r="A148" s="2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AG148" s="11"/>
      <c r="AH148" s="11"/>
    </row>
    <row r="149" spans="1:34" ht="12.75">
      <c r="A149" s="2" t="s">
        <v>5</v>
      </c>
      <c r="B149" s="2" t="s">
        <v>55</v>
      </c>
      <c r="C149" s="2" t="s">
        <v>3</v>
      </c>
      <c r="D149" s="2" t="s">
        <v>2</v>
      </c>
      <c r="E149" s="3">
        <v>0</v>
      </c>
      <c r="F149" s="3">
        <v>1</v>
      </c>
      <c r="G149" s="3"/>
      <c r="H149" s="3">
        <v>2</v>
      </c>
      <c r="I149" s="3">
        <v>1</v>
      </c>
      <c r="J149" s="3"/>
      <c r="K149" s="3">
        <v>0</v>
      </c>
      <c r="L149" s="3">
        <v>0</v>
      </c>
      <c r="M149" s="3"/>
      <c r="N149" s="3">
        <v>0</v>
      </c>
      <c r="O149" s="3">
        <v>0</v>
      </c>
      <c r="P149" s="3"/>
      <c r="Q149" s="3">
        <v>0</v>
      </c>
      <c r="R149" s="3">
        <v>1</v>
      </c>
      <c r="S149" s="3"/>
      <c r="T149" s="3">
        <v>1</v>
      </c>
      <c r="U149" s="3">
        <v>4</v>
      </c>
      <c r="X149">
        <v>0</v>
      </c>
      <c r="Y149">
        <v>0</v>
      </c>
      <c r="AA149">
        <v>0</v>
      </c>
      <c r="AB149">
        <v>1</v>
      </c>
      <c r="AD149" s="15">
        <v>0</v>
      </c>
      <c r="AE149" s="15">
        <v>0</v>
      </c>
      <c r="AG149" s="11">
        <f aca="true" t="shared" si="11" ref="AG149:AG157">+T149+Q149+N149+K149+H149+E149+X149+AA149+AD149</f>
        <v>3</v>
      </c>
      <c r="AH149" s="11">
        <f aca="true" t="shared" si="12" ref="AH149:AH157">+U149+R149+O149+L149+I149+F149+Y149+AB149+AE149</f>
        <v>8</v>
      </c>
    </row>
    <row r="150" spans="1:34" ht="12.75">
      <c r="A150" s="2" t="s">
        <v>5</v>
      </c>
      <c r="B150" s="2" t="s">
        <v>55</v>
      </c>
      <c r="C150" s="2" t="s">
        <v>3</v>
      </c>
      <c r="D150" s="22" t="s">
        <v>256</v>
      </c>
      <c r="E150" s="3">
        <v>0</v>
      </c>
      <c r="F150" s="3">
        <v>0</v>
      </c>
      <c r="G150" s="3"/>
      <c r="H150" s="3">
        <v>1</v>
      </c>
      <c r="I150" s="3">
        <v>0</v>
      </c>
      <c r="J150" s="3"/>
      <c r="K150" s="14">
        <v>0</v>
      </c>
      <c r="L150" s="14">
        <v>0</v>
      </c>
      <c r="M150" s="3"/>
      <c r="N150" s="3">
        <v>0</v>
      </c>
      <c r="O150" s="3">
        <v>0</v>
      </c>
      <c r="P150" s="3"/>
      <c r="Q150" s="3">
        <v>0</v>
      </c>
      <c r="R150" s="3">
        <v>0</v>
      </c>
      <c r="S150" s="3"/>
      <c r="T150" s="3">
        <v>0</v>
      </c>
      <c r="U150" s="3">
        <v>0</v>
      </c>
      <c r="X150">
        <v>0</v>
      </c>
      <c r="Y150">
        <v>0</v>
      </c>
      <c r="AA150">
        <v>0</v>
      </c>
      <c r="AB150">
        <v>1</v>
      </c>
      <c r="AD150" s="15">
        <v>0</v>
      </c>
      <c r="AE150" s="15">
        <v>0</v>
      </c>
      <c r="AG150" s="11">
        <f>+T150+Q150+N150+K150+H150+E150+X150+AA150+AD150</f>
        <v>1</v>
      </c>
      <c r="AH150" s="11">
        <f>+U150+R150+O150+L150+I150+F150+Y150+AB150+AE150</f>
        <v>1</v>
      </c>
    </row>
    <row r="151" spans="1:34" ht="12.75">
      <c r="A151" s="2" t="s">
        <v>5</v>
      </c>
      <c r="B151" s="2" t="s">
        <v>55</v>
      </c>
      <c r="C151" s="2" t="s">
        <v>3</v>
      </c>
      <c r="D151" s="22" t="s">
        <v>70</v>
      </c>
      <c r="E151" s="3">
        <v>0</v>
      </c>
      <c r="F151" s="3">
        <v>0</v>
      </c>
      <c r="G151" s="3"/>
      <c r="H151" s="3">
        <v>0</v>
      </c>
      <c r="I151" s="3">
        <v>0</v>
      </c>
      <c r="J151" s="3"/>
      <c r="K151" s="14">
        <v>0</v>
      </c>
      <c r="L151" s="14">
        <v>0</v>
      </c>
      <c r="M151" s="3"/>
      <c r="N151" s="3">
        <v>0</v>
      </c>
      <c r="O151" s="3">
        <v>0</v>
      </c>
      <c r="P151" s="3"/>
      <c r="Q151" s="3">
        <v>0</v>
      </c>
      <c r="R151" s="3">
        <v>0</v>
      </c>
      <c r="S151" s="3"/>
      <c r="T151" s="3">
        <v>0</v>
      </c>
      <c r="U151" s="3">
        <v>0</v>
      </c>
      <c r="X151">
        <v>0</v>
      </c>
      <c r="Y151">
        <v>0</v>
      </c>
      <c r="AA151">
        <v>0</v>
      </c>
      <c r="AB151">
        <v>0</v>
      </c>
      <c r="AD151" s="15">
        <v>0</v>
      </c>
      <c r="AE151" s="15">
        <v>0</v>
      </c>
      <c r="AG151" s="11">
        <f t="shared" si="11"/>
        <v>0</v>
      </c>
      <c r="AH151" s="11">
        <f t="shared" si="12"/>
        <v>0</v>
      </c>
    </row>
    <row r="152" spans="1:34" ht="12.75">
      <c r="A152" s="2" t="s">
        <v>5</v>
      </c>
      <c r="B152" s="2" t="s">
        <v>55</v>
      </c>
      <c r="C152" s="2" t="s">
        <v>3</v>
      </c>
      <c r="D152" s="2" t="s">
        <v>206</v>
      </c>
      <c r="E152" s="3">
        <v>0</v>
      </c>
      <c r="F152" s="3">
        <v>0</v>
      </c>
      <c r="G152" s="3"/>
      <c r="H152" s="3">
        <v>0</v>
      </c>
      <c r="I152" s="3">
        <v>1</v>
      </c>
      <c r="J152" s="3"/>
      <c r="K152" s="14">
        <v>0</v>
      </c>
      <c r="L152" s="14">
        <v>0</v>
      </c>
      <c r="M152" s="3"/>
      <c r="N152" s="3">
        <v>0</v>
      </c>
      <c r="O152" s="3">
        <v>0</v>
      </c>
      <c r="P152" s="3"/>
      <c r="Q152" s="3">
        <v>0</v>
      </c>
      <c r="R152" s="3">
        <v>0</v>
      </c>
      <c r="S152" s="3"/>
      <c r="T152" s="3">
        <v>2</v>
      </c>
      <c r="U152" s="3">
        <v>3</v>
      </c>
      <c r="X152">
        <v>0</v>
      </c>
      <c r="Y152">
        <v>0</v>
      </c>
      <c r="AA152">
        <v>0</v>
      </c>
      <c r="AB152">
        <v>0</v>
      </c>
      <c r="AD152" s="15">
        <v>0</v>
      </c>
      <c r="AE152" s="15">
        <v>0</v>
      </c>
      <c r="AG152" s="11">
        <f t="shared" si="11"/>
        <v>2</v>
      </c>
      <c r="AH152" s="11">
        <f t="shared" si="12"/>
        <v>4</v>
      </c>
    </row>
    <row r="153" spans="1:34" ht="12.75">
      <c r="A153" s="2" t="s">
        <v>5</v>
      </c>
      <c r="B153" s="2" t="s">
        <v>55</v>
      </c>
      <c r="C153" s="2" t="s">
        <v>3</v>
      </c>
      <c r="D153" s="22" t="s">
        <v>217</v>
      </c>
      <c r="E153" s="3">
        <v>0</v>
      </c>
      <c r="F153" s="3">
        <v>0</v>
      </c>
      <c r="G153" s="3"/>
      <c r="H153" s="3">
        <v>0</v>
      </c>
      <c r="I153" s="3">
        <v>0</v>
      </c>
      <c r="J153" s="3"/>
      <c r="K153" s="14">
        <v>0</v>
      </c>
      <c r="L153" s="14">
        <v>0</v>
      </c>
      <c r="M153" s="3"/>
      <c r="N153" s="3">
        <v>0</v>
      </c>
      <c r="O153" s="3">
        <v>0</v>
      </c>
      <c r="P153" s="3"/>
      <c r="Q153" s="3">
        <v>0</v>
      </c>
      <c r="R153" s="3">
        <v>0</v>
      </c>
      <c r="S153" s="3"/>
      <c r="T153" s="3">
        <v>0</v>
      </c>
      <c r="U153" s="3">
        <v>0</v>
      </c>
      <c r="X153">
        <v>0</v>
      </c>
      <c r="Y153">
        <v>0</v>
      </c>
      <c r="AA153">
        <v>0</v>
      </c>
      <c r="AB153">
        <v>0</v>
      </c>
      <c r="AD153" s="15">
        <v>0</v>
      </c>
      <c r="AE153" s="15">
        <v>0</v>
      </c>
      <c r="AG153" s="11">
        <f t="shared" si="11"/>
        <v>0</v>
      </c>
      <c r="AH153" s="11">
        <f t="shared" si="12"/>
        <v>0</v>
      </c>
    </row>
    <row r="154" spans="1:34" ht="12.75">
      <c r="A154" s="2" t="s">
        <v>5</v>
      </c>
      <c r="B154" s="2" t="s">
        <v>55</v>
      </c>
      <c r="C154" s="2" t="s">
        <v>3</v>
      </c>
      <c r="D154" s="22" t="s">
        <v>278</v>
      </c>
      <c r="E154" s="3">
        <v>0</v>
      </c>
      <c r="F154" s="3">
        <v>0</v>
      </c>
      <c r="H154" s="3">
        <v>0</v>
      </c>
      <c r="I154" s="3">
        <v>1</v>
      </c>
      <c r="K154" s="14">
        <v>0</v>
      </c>
      <c r="L154" s="14">
        <v>0</v>
      </c>
      <c r="N154" s="3">
        <v>0</v>
      </c>
      <c r="O154" s="3">
        <v>0</v>
      </c>
      <c r="Q154" s="3">
        <v>0</v>
      </c>
      <c r="R154" s="3">
        <v>3</v>
      </c>
      <c r="T154" s="3">
        <v>0</v>
      </c>
      <c r="U154" s="3">
        <v>0</v>
      </c>
      <c r="X154">
        <v>0</v>
      </c>
      <c r="Y154">
        <v>0</v>
      </c>
      <c r="AA154">
        <v>0</v>
      </c>
      <c r="AB154">
        <v>0</v>
      </c>
      <c r="AD154" s="15">
        <v>0</v>
      </c>
      <c r="AE154" s="15">
        <v>1</v>
      </c>
      <c r="AG154" s="11">
        <f>+T154+Q154+N154+K154+H154+E154+X154+AA154+AD154</f>
        <v>0</v>
      </c>
      <c r="AH154" s="11">
        <f>+U154+R154+O154+L154+I154+F154+Y154+AB154+AE154</f>
        <v>5</v>
      </c>
    </row>
    <row r="155" spans="1:34" ht="12.75">
      <c r="A155" s="2" t="s">
        <v>5</v>
      </c>
      <c r="B155" s="2" t="s">
        <v>55</v>
      </c>
      <c r="C155" s="2" t="s">
        <v>3</v>
      </c>
      <c r="D155" s="22" t="s">
        <v>246</v>
      </c>
      <c r="E155" s="3">
        <v>0</v>
      </c>
      <c r="F155" s="3">
        <v>0</v>
      </c>
      <c r="G155" s="3"/>
      <c r="H155" s="3">
        <v>0</v>
      </c>
      <c r="I155" s="3">
        <v>2</v>
      </c>
      <c r="J155" s="3"/>
      <c r="K155" s="14">
        <v>0</v>
      </c>
      <c r="L155" s="14">
        <v>1</v>
      </c>
      <c r="M155" s="3"/>
      <c r="N155" s="3">
        <v>0</v>
      </c>
      <c r="O155" s="3">
        <v>0</v>
      </c>
      <c r="P155" s="3"/>
      <c r="Q155" s="3">
        <v>1</v>
      </c>
      <c r="R155" s="3">
        <v>3</v>
      </c>
      <c r="S155" s="3"/>
      <c r="T155" s="3">
        <v>1</v>
      </c>
      <c r="U155" s="3">
        <v>7</v>
      </c>
      <c r="X155">
        <v>0</v>
      </c>
      <c r="Y155">
        <v>0</v>
      </c>
      <c r="AA155">
        <v>0</v>
      </c>
      <c r="AB155">
        <v>0</v>
      </c>
      <c r="AD155" s="15">
        <v>0</v>
      </c>
      <c r="AE155" s="15">
        <v>1</v>
      </c>
      <c r="AG155" s="11">
        <f t="shared" si="11"/>
        <v>2</v>
      </c>
      <c r="AH155" s="11">
        <f t="shared" si="12"/>
        <v>14</v>
      </c>
    </row>
    <row r="156" spans="1:34" ht="12.75">
      <c r="A156" s="2" t="s">
        <v>5</v>
      </c>
      <c r="B156" s="2" t="s">
        <v>55</v>
      </c>
      <c r="C156" s="2" t="s">
        <v>3</v>
      </c>
      <c r="D156" s="22" t="s">
        <v>218</v>
      </c>
      <c r="E156" s="3">
        <v>0</v>
      </c>
      <c r="F156" s="3">
        <v>0</v>
      </c>
      <c r="G156" s="3"/>
      <c r="H156" s="3">
        <v>0</v>
      </c>
      <c r="I156" s="3">
        <v>0</v>
      </c>
      <c r="J156" s="3"/>
      <c r="K156" s="14">
        <v>0</v>
      </c>
      <c r="L156" s="14">
        <v>0</v>
      </c>
      <c r="M156" s="3"/>
      <c r="N156" s="3">
        <v>0</v>
      </c>
      <c r="O156" s="3">
        <v>0</v>
      </c>
      <c r="P156" s="3"/>
      <c r="Q156" s="3">
        <v>0</v>
      </c>
      <c r="R156" s="3">
        <v>1</v>
      </c>
      <c r="S156" s="3"/>
      <c r="T156" s="3">
        <v>0</v>
      </c>
      <c r="U156" s="3">
        <v>0</v>
      </c>
      <c r="X156">
        <v>0</v>
      </c>
      <c r="Y156">
        <v>0</v>
      </c>
      <c r="AA156">
        <v>0</v>
      </c>
      <c r="AB156">
        <v>0</v>
      </c>
      <c r="AD156" s="15">
        <v>0</v>
      </c>
      <c r="AE156" s="15">
        <v>0</v>
      </c>
      <c r="AG156" s="11">
        <f t="shared" si="11"/>
        <v>0</v>
      </c>
      <c r="AH156" s="11">
        <f t="shared" si="12"/>
        <v>1</v>
      </c>
    </row>
    <row r="157" spans="1:34" ht="12.75">
      <c r="A157" s="2" t="s">
        <v>5</v>
      </c>
      <c r="B157" s="2" t="s">
        <v>55</v>
      </c>
      <c r="C157" s="2" t="s">
        <v>3</v>
      </c>
      <c r="D157" s="22" t="s">
        <v>219</v>
      </c>
      <c r="E157" s="3">
        <v>1</v>
      </c>
      <c r="F157" s="3">
        <v>1</v>
      </c>
      <c r="G157" s="3"/>
      <c r="H157" s="3">
        <v>0</v>
      </c>
      <c r="I157" s="3">
        <v>0</v>
      </c>
      <c r="J157" s="3"/>
      <c r="K157" s="14">
        <v>0</v>
      </c>
      <c r="L157" s="14">
        <v>0</v>
      </c>
      <c r="M157" s="3"/>
      <c r="N157" s="3">
        <v>0</v>
      </c>
      <c r="O157" s="3">
        <v>0</v>
      </c>
      <c r="P157" s="3"/>
      <c r="Q157" s="3">
        <v>0</v>
      </c>
      <c r="R157" s="3">
        <v>0</v>
      </c>
      <c r="S157" s="3"/>
      <c r="T157" s="3">
        <v>0</v>
      </c>
      <c r="U157" s="3">
        <v>0</v>
      </c>
      <c r="X157">
        <v>0</v>
      </c>
      <c r="Y157">
        <v>0</v>
      </c>
      <c r="AA157">
        <v>0</v>
      </c>
      <c r="AB157">
        <v>0</v>
      </c>
      <c r="AD157" s="15">
        <v>0</v>
      </c>
      <c r="AE157" s="15">
        <v>0</v>
      </c>
      <c r="AG157" s="11">
        <f t="shared" si="11"/>
        <v>1</v>
      </c>
      <c r="AH157" s="11">
        <f t="shared" si="12"/>
        <v>1</v>
      </c>
    </row>
    <row r="158" spans="1:34" ht="12.75">
      <c r="A158" s="2"/>
      <c r="B158" s="9" t="s">
        <v>173</v>
      </c>
      <c r="C158" s="2"/>
      <c r="D158" s="2"/>
      <c r="E158" s="12">
        <f>SUM(E149:E157)</f>
        <v>1</v>
      </c>
      <c r="F158" s="12">
        <f>SUM(F149:F157)</f>
        <v>2</v>
      </c>
      <c r="G158" s="3"/>
      <c r="H158" s="12">
        <f>SUM(H149:H157)</f>
        <v>3</v>
      </c>
      <c r="I158" s="12">
        <f>SUM(I149:I157)</f>
        <v>5</v>
      </c>
      <c r="J158" s="3"/>
      <c r="K158" s="12">
        <f>SUM(K149:K157)</f>
        <v>0</v>
      </c>
      <c r="L158" s="12">
        <f>SUM(L149:L157)</f>
        <v>1</v>
      </c>
      <c r="M158" s="3"/>
      <c r="N158" s="12">
        <f>SUM(N149:N157)</f>
        <v>0</v>
      </c>
      <c r="O158" s="12">
        <f>SUM(O149:O157)</f>
        <v>0</v>
      </c>
      <c r="P158" s="3"/>
      <c r="Q158" s="12">
        <f>SUM(Q149:Q157)</f>
        <v>1</v>
      </c>
      <c r="R158" s="12">
        <f>SUM(R149:R157)</f>
        <v>8</v>
      </c>
      <c r="S158" s="3"/>
      <c r="T158" s="12">
        <f>SUM(T149:T157)</f>
        <v>4</v>
      </c>
      <c r="U158" s="12">
        <f>SUM(U149:U157)</f>
        <v>14</v>
      </c>
      <c r="X158" s="12">
        <f>SUM(X149:X157)</f>
        <v>0</v>
      </c>
      <c r="Y158" s="12">
        <f>SUM(Y149:Y157)</f>
        <v>0</v>
      </c>
      <c r="AA158" s="12">
        <f>SUM(AA149:AA157)</f>
        <v>0</v>
      </c>
      <c r="AB158" s="12">
        <f>SUM(AB149:AB157)</f>
        <v>2</v>
      </c>
      <c r="AD158" s="12">
        <f>SUM(AD149:AD157)</f>
        <v>0</v>
      </c>
      <c r="AE158" s="12">
        <f>SUM(AE149:AE157)</f>
        <v>2</v>
      </c>
      <c r="AG158" s="12">
        <f>SUM(AG149:AG157)</f>
        <v>9</v>
      </c>
      <c r="AH158" s="12">
        <f>SUM(AH149:AH157)</f>
        <v>34</v>
      </c>
    </row>
    <row r="159" spans="1:34" ht="12.75">
      <c r="A159" s="2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AG159" s="11"/>
      <c r="AH159" s="11"/>
    </row>
    <row r="160" spans="1:34" ht="12.75">
      <c r="A160" s="22" t="s">
        <v>5</v>
      </c>
      <c r="B160" s="22" t="s">
        <v>245</v>
      </c>
      <c r="C160" s="22" t="s">
        <v>3</v>
      </c>
      <c r="D160" s="2"/>
      <c r="E160" s="3">
        <v>0</v>
      </c>
      <c r="F160" s="3">
        <v>0</v>
      </c>
      <c r="G160" s="14"/>
      <c r="H160" s="14">
        <v>1</v>
      </c>
      <c r="I160" s="14">
        <v>0</v>
      </c>
      <c r="J160" s="14"/>
      <c r="K160" s="14">
        <v>0</v>
      </c>
      <c r="L160" s="14">
        <v>0</v>
      </c>
      <c r="M160" s="14"/>
      <c r="N160" s="14">
        <v>0</v>
      </c>
      <c r="O160" s="14">
        <v>2</v>
      </c>
      <c r="P160" s="14"/>
      <c r="Q160" s="14">
        <v>0</v>
      </c>
      <c r="R160" s="14">
        <v>0</v>
      </c>
      <c r="S160" s="14"/>
      <c r="T160" s="14">
        <v>8</v>
      </c>
      <c r="U160" s="14">
        <v>4</v>
      </c>
      <c r="V160" s="15"/>
      <c r="W160" s="15"/>
      <c r="X160">
        <v>0</v>
      </c>
      <c r="Y160">
        <v>0</v>
      </c>
      <c r="Z160" s="15"/>
      <c r="AA160">
        <v>1</v>
      </c>
      <c r="AB160">
        <v>0</v>
      </c>
      <c r="AC160" s="15"/>
      <c r="AD160" s="15">
        <v>0</v>
      </c>
      <c r="AE160" s="15">
        <v>0</v>
      </c>
      <c r="AG160" s="11">
        <f>+T160+Q160+N160+K160+H160+E160+X160+AA160+AD160</f>
        <v>10</v>
      </c>
      <c r="AH160" s="11">
        <f>+U160+R160+O160+L160+I160+F160+Y160+AB160+AE160</f>
        <v>6</v>
      </c>
    </row>
    <row r="161" spans="1:34" ht="12.75">
      <c r="A161" s="2"/>
      <c r="B161" s="2"/>
      <c r="C161" s="2"/>
      <c r="D161" s="2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G161" s="11"/>
      <c r="AH161" s="11"/>
    </row>
    <row r="162" spans="1:34" ht="12.75">
      <c r="A162" s="2" t="s">
        <v>5</v>
      </c>
      <c r="B162" s="2" t="s">
        <v>56</v>
      </c>
      <c r="C162" s="2" t="s">
        <v>3</v>
      </c>
      <c r="D162" s="2" t="s">
        <v>2</v>
      </c>
      <c r="E162" s="3">
        <v>0</v>
      </c>
      <c r="F162" s="3">
        <v>0</v>
      </c>
      <c r="G162" s="14"/>
      <c r="H162" s="14">
        <v>0</v>
      </c>
      <c r="I162" s="14">
        <v>0</v>
      </c>
      <c r="J162" s="14"/>
      <c r="K162" s="14">
        <v>0</v>
      </c>
      <c r="L162" s="14">
        <v>0</v>
      </c>
      <c r="M162" s="14"/>
      <c r="N162" s="14">
        <v>0</v>
      </c>
      <c r="O162" s="14">
        <v>0</v>
      </c>
      <c r="P162" s="14"/>
      <c r="Q162" s="14">
        <v>2</v>
      </c>
      <c r="R162" s="14">
        <v>0</v>
      </c>
      <c r="S162" s="14"/>
      <c r="T162" s="14">
        <v>0</v>
      </c>
      <c r="U162" s="14">
        <v>2</v>
      </c>
      <c r="V162" s="15"/>
      <c r="W162" s="15"/>
      <c r="X162">
        <v>0</v>
      </c>
      <c r="Y162">
        <v>0</v>
      </c>
      <c r="Z162" s="15"/>
      <c r="AA162">
        <v>0</v>
      </c>
      <c r="AB162">
        <v>0</v>
      </c>
      <c r="AC162" s="15"/>
      <c r="AD162" s="15">
        <v>0</v>
      </c>
      <c r="AE162" s="15">
        <v>0</v>
      </c>
      <c r="AF162" s="8"/>
      <c r="AG162" s="11">
        <f>+T162+Q162+N162+K162+H162+E162+X162+AA162+AD162</f>
        <v>2</v>
      </c>
      <c r="AH162" s="11">
        <f>+U162+R162+O162+L162+I162+F162+Y162+AB162+AE162</f>
        <v>2</v>
      </c>
    </row>
    <row r="163" spans="1:34" ht="12.75">
      <c r="A163" s="2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AG163" s="11"/>
      <c r="AH163" s="11"/>
    </row>
    <row r="164" spans="1:34" ht="12.75">
      <c r="A164" s="2" t="s">
        <v>5</v>
      </c>
      <c r="B164" s="2" t="s">
        <v>57</v>
      </c>
      <c r="C164" s="2" t="s">
        <v>3</v>
      </c>
      <c r="D164" s="2" t="s">
        <v>2</v>
      </c>
      <c r="E164" s="3">
        <v>0</v>
      </c>
      <c r="F164" s="3">
        <v>1</v>
      </c>
      <c r="G164" s="3"/>
      <c r="H164" s="3">
        <v>1</v>
      </c>
      <c r="I164" s="3">
        <v>0</v>
      </c>
      <c r="J164" s="3"/>
      <c r="K164" s="14">
        <v>0</v>
      </c>
      <c r="L164" s="14">
        <v>0</v>
      </c>
      <c r="M164" s="3"/>
      <c r="N164" s="3">
        <v>0</v>
      </c>
      <c r="O164" s="3">
        <v>1</v>
      </c>
      <c r="P164" s="3"/>
      <c r="Q164" s="3">
        <v>0</v>
      </c>
      <c r="R164" s="3">
        <v>1</v>
      </c>
      <c r="S164" s="3"/>
      <c r="T164" s="3">
        <v>20</v>
      </c>
      <c r="U164" s="3">
        <v>9</v>
      </c>
      <c r="X164">
        <v>0</v>
      </c>
      <c r="Y164">
        <v>0</v>
      </c>
      <c r="AA164">
        <v>1</v>
      </c>
      <c r="AB164">
        <v>0</v>
      </c>
      <c r="AD164">
        <v>0</v>
      </c>
      <c r="AE164">
        <v>0</v>
      </c>
      <c r="AG164" s="11">
        <f aca="true" t="shared" si="13" ref="AG164:AH171">+T164+Q164+N164+K164+H164+E164+X164+AA164+AD164</f>
        <v>22</v>
      </c>
      <c r="AH164" s="11">
        <f t="shared" si="13"/>
        <v>12</v>
      </c>
    </row>
    <row r="165" spans="1:34" ht="12.75">
      <c r="A165" s="2" t="s">
        <v>5</v>
      </c>
      <c r="B165" s="2" t="s">
        <v>57</v>
      </c>
      <c r="C165" s="2" t="s">
        <v>3</v>
      </c>
      <c r="D165" s="2" t="s">
        <v>58</v>
      </c>
      <c r="E165" s="3">
        <v>0</v>
      </c>
      <c r="F165" s="3">
        <v>0</v>
      </c>
      <c r="G165" s="3"/>
      <c r="H165" s="3">
        <v>0</v>
      </c>
      <c r="I165" s="3">
        <v>0</v>
      </c>
      <c r="J165" s="3"/>
      <c r="K165" s="14">
        <v>0</v>
      </c>
      <c r="L165" s="14">
        <v>0</v>
      </c>
      <c r="M165" s="3"/>
      <c r="N165" s="3">
        <v>1</v>
      </c>
      <c r="O165" s="3">
        <v>0</v>
      </c>
      <c r="P165" s="3"/>
      <c r="Q165" s="3">
        <v>0</v>
      </c>
      <c r="R165" s="3">
        <v>0</v>
      </c>
      <c r="S165" s="3"/>
      <c r="T165" s="3">
        <v>0</v>
      </c>
      <c r="U165" s="3">
        <v>3</v>
      </c>
      <c r="X165">
        <v>0</v>
      </c>
      <c r="Y165">
        <v>0</v>
      </c>
      <c r="AA165">
        <v>0</v>
      </c>
      <c r="AB165">
        <v>0</v>
      </c>
      <c r="AD165">
        <v>0</v>
      </c>
      <c r="AE165">
        <v>0</v>
      </c>
      <c r="AG165" s="11">
        <f t="shared" si="13"/>
        <v>1</v>
      </c>
      <c r="AH165" s="11">
        <f t="shared" si="13"/>
        <v>3</v>
      </c>
    </row>
    <row r="166" spans="1:34" ht="12.75">
      <c r="A166" s="2" t="s">
        <v>5</v>
      </c>
      <c r="B166" s="2" t="s">
        <v>57</v>
      </c>
      <c r="C166" s="2" t="s">
        <v>3</v>
      </c>
      <c r="D166" s="2" t="s">
        <v>59</v>
      </c>
      <c r="E166" s="3">
        <v>0</v>
      </c>
      <c r="F166" s="3">
        <v>0</v>
      </c>
      <c r="G166" s="3"/>
      <c r="H166" s="3">
        <v>0</v>
      </c>
      <c r="I166" s="3">
        <v>0</v>
      </c>
      <c r="J166" s="3"/>
      <c r="K166" s="14">
        <v>0</v>
      </c>
      <c r="L166" s="14">
        <v>0</v>
      </c>
      <c r="M166" s="3"/>
      <c r="N166" s="3">
        <v>0</v>
      </c>
      <c r="O166" s="3">
        <v>0</v>
      </c>
      <c r="P166" s="3"/>
      <c r="Q166" s="3">
        <v>0</v>
      </c>
      <c r="R166" s="3">
        <v>0</v>
      </c>
      <c r="S166" s="3"/>
      <c r="T166" s="3">
        <v>0</v>
      </c>
      <c r="U166" s="3">
        <v>0</v>
      </c>
      <c r="X166">
        <v>0</v>
      </c>
      <c r="Y166">
        <v>0</v>
      </c>
      <c r="AA166">
        <v>0</v>
      </c>
      <c r="AB166">
        <v>0</v>
      </c>
      <c r="AD166">
        <v>0</v>
      </c>
      <c r="AE166">
        <v>0</v>
      </c>
      <c r="AG166" s="11">
        <f t="shared" si="13"/>
        <v>0</v>
      </c>
      <c r="AH166" s="11">
        <f t="shared" si="13"/>
        <v>0</v>
      </c>
    </row>
    <row r="167" spans="1:34" ht="12.75">
      <c r="A167" s="2" t="s">
        <v>5</v>
      </c>
      <c r="B167" s="2" t="s">
        <v>57</v>
      </c>
      <c r="C167" s="2" t="s">
        <v>3</v>
      </c>
      <c r="D167" s="22" t="s">
        <v>220</v>
      </c>
      <c r="E167" s="3">
        <v>0</v>
      </c>
      <c r="F167" s="3">
        <v>0</v>
      </c>
      <c r="G167" s="3"/>
      <c r="H167" s="3">
        <v>0</v>
      </c>
      <c r="I167" s="3">
        <v>0</v>
      </c>
      <c r="J167" s="3"/>
      <c r="K167" s="14">
        <v>0</v>
      </c>
      <c r="L167" s="14">
        <v>0</v>
      </c>
      <c r="M167" s="3"/>
      <c r="N167" s="3">
        <v>0</v>
      </c>
      <c r="O167" s="3">
        <v>0</v>
      </c>
      <c r="P167" s="3"/>
      <c r="Q167" s="3">
        <v>0</v>
      </c>
      <c r="R167" s="3">
        <v>0</v>
      </c>
      <c r="S167" s="3"/>
      <c r="T167" s="3">
        <v>0</v>
      </c>
      <c r="U167" s="3">
        <v>0</v>
      </c>
      <c r="X167">
        <v>0</v>
      </c>
      <c r="Y167">
        <v>0</v>
      </c>
      <c r="AA167">
        <v>0</v>
      </c>
      <c r="AB167">
        <v>0</v>
      </c>
      <c r="AD167">
        <v>0</v>
      </c>
      <c r="AE167">
        <v>0</v>
      </c>
      <c r="AG167" s="11">
        <f t="shared" si="13"/>
        <v>0</v>
      </c>
      <c r="AH167" s="11">
        <f t="shared" si="13"/>
        <v>0</v>
      </c>
    </row>
    <row r="168" spans="1:34" ht="12.75">
      <c r="A168" s="2" t="s">
        <v>5</v>
      </c>
      <c r="B168" s="2" t="s">
        <v>57</v>
      </c>
      <c r="C168" s="2" t="s">
        <v>22</v>
      </c>
      <c r="D168" s="2" t="s">
        <v>2</v>
      </c>
      <c r="E168" s="3">
        <v>0</v>
      </c>
      <c r="F168" s="3">
        <v>1</v>
      </c>
      <c r="G168" s="3"/>
      <c r="H168" s="3">
        <v>2</v>
      </c>
      <c r="I168" s="3">
        <v>1</v>
      </c>
      <c r="J168" s="3"/>
      <c r="K168" s="14">
        <v>0</v>
      </c>
      <c r="L168" s="14">
        <v>0</v>
      </c>
      <c r="M168" s="3"/>
      <c r="N168" s="3">
        <v>2</v>
      </c>
      <c r="O168" s="3">
        <v>1</v>
      </c>
      <c r="P168" s="3"/>
      <c r="Q168" s="3">
        <v>4</v>
      </c>
      <c r="R168" s="3">
        <v>0</v>
      </c>
      <c r="S168" s="3"/>
      <c r="T168" s="3">
        <v>5</v>
      </c>
      <c r="U168" s="3">
        <v>5</v>
      </c>
      <c r="X168">
        <v>0</v>
      </c>
      <c r="Y168">
        <v>0</v>
      </c>
      <c r="AA168">
        <v>1</v>
      </c>
      <c r="AB168">
        <v>0</v>
      </c>
      <c r="AD168">
        <v>0</v>
      </c>
      <c r="AE168">
        <v>0</v>
      </c>
      <c r="AG168" s="11">
        <f t="shared" si="13"/>
        <v>14</v>
      </c>
      <c r="AH168" s="11">
        <f t="shared" si="13"/>
        <v>8</v>
      </c>
    </row>
    <row r="169" spans="1:34" ht="12.75">
      <c r="A169" s="2" t="s">
        <v>5</v>
      </c>
      <c r="B169" s="2" t="s">
        <v>57</v>
      </c>
      <c r="C169" s="2" t="s">
        <v>22</v>
      </c>
      <c r="D169" s="2" t="s">
        <v>58</v>
      </c>
      <c r="E169" s="3">
        <v>0</v>
      </c>
      <c r="F169" s="3">
        <v>1</v>
      </c>
      <c r="G169" s="3"/>
      <c r="H169" s="3">
        <v>0</v>
      </c>
      <c r="I169" s="3">
        <v>0</v>
      </c>
      <c r="J169" s="3"/>
      <c r="K169" s="14">
        <v>0</v>
      </c>
      <c r="L169" s="14">
        <v>0</v>
      </c>
      <c r="M169" s="3"/>
      <c r="N169" s="3">
        <v>0</v>
      </c>
      <c r="O169" s="3">
        <v>0</v>
      </c>
      <c r="P169" s="3"/>
      <c r="Q169" s="3">
        <v>0</v>
      </c>
      <c r="R169" s="3">
        <v>0</v>
      </c>
      <c r="S169" s="3"/>
      <c r="T169" s="3">
        <v>1</v>
      </c>
      <c r="U169" s="3">
        <v>0</v>
      </c>
      <c r="X169">
        <v>0</v>
      </c>
      <c r="Y169">
        <v>0</v>
      </c>
      <c r="AA169">
        <v>0</v>
      </c>
      <c r="AB169">
        <v>0</v>
      </c>
      <c r="AD169">
        <v>1</v>
      </c>
      <c r="AE169">
        <v>0</v>
      </c>
      <c r="AG169" s="11">
        <f t="shared" si="13"/>
        <v>2</v>
      </c>
      <c r="AH169" s="11">
        <f t="shared" si="13"/>
        <v>1</v>
      </c>
    </row>
    <row r="170" spans="1:34" ht="12.75">
      <c r="A170" s="2" t="s">
        <v>5</v>
      </c>
      <c r="B170" s="2" t="s">
        <v>57</v>
      </c>
      <c r="C170" s="2" t="s">
        <v>22</v>
      </c>
      <c r="D170" s="22" t="s">
        <v>142</v>
      </c>
      <c r="E170" s="3">
        <v>0</v>
      </c>
      <c r="F170" s="3">
        <v>0</v>
      </c>
      <c r="G170" s="3"/>
      <c r="H170" s="3">
        <v>0</v>
      </c>
      <c r="I170" s="3">
        <v>0</v>
      </c>
      <c r="J170" s="3"/>
      <c r="K170" s="14">
        <v>0</v>
      </c>
      <c r="L170" s="14">
        <v>0</v>
      </c>
      <c r="M170" s="3"/>
      <c r="N170" s="3">
        <v>0</v>
      </c>
      <c r="O170" s="3">
        <v>0</v>
      </c>
      <c r="P170" s="3"/>
      <c r="Q170" s="3">
        <v>0</v>
      </c>
      <c r="R170" s="3">
        <v>0</v>
      </c>
      <c r="S170" s="3"/>
      <c r="T170" s="3">
        <v>0</v>
      </c>
      <c r="U170" s="3">
        <v>0</v>
      </c>
      <c r="X170">
        <v>0</v>
      </c>
      <c r="Y170">
        <v>0</v>
      </c>
      <c r="AA170">
        <v>0</v>
      </c>
      <c r="AB170">
        <v>0</v>
      </c>
      <c r="AD170">
        <v>0</v>
      </c>
      <c r="AE170">
        <v>0</v>
      </c>
      <c r="AG170" s="11">
        <f t="shared" si="13"/>
        <v>0</v>
      </c>
      <c r="AH170" s="11">
        <f t="shared" si="13"/>
        <v>0</v>
      </c>
    </row>
    <row r="171" spans="1:34" ht="12.75">
      <c r="A171" s="2" t="s">
        <v>5</v>
      </c>
      <c r="B171" s="2" t="s">
        <v>57</v>
      </c>
      <c r="C171" s="2" t="s">
        <v>22</v>
      </c>
      <c r="D171" s="2" t="s">
        <v>220</v>
      </c>
      <c r="E171" s="3">
        <v>0</v>
      </c>
      <c r="F171" s="3">
        <v>2</v>
      </c>
      <c r="H171" s="3">
        <v>0</v>
      </c>
      <c r="I171" s="3">
        <v>0</v>
      </c>
      <c r="K171" s="14">
        <v>0</v>
      </c>
      <c r="L171" s="14">
        <v>0</v>
      </c>
      <c r="N171" s="3">
        <v>0</v>
      </c>
      <c r="O171" s="3">
        <v>0</v>
      </c>
      <c r="Q171" s="3">
        <v>0</v>
      </c>
      <c r="R171" s="3">
        <v>0</v>
      </c>
      <c r="T171" s="3">
        <v>0</v>
      </c>
      <c r="U171" s="3">
        <v>1</v>
      </c>
      <c r="X171">
        <v>0</v>
      </c>
      <c r="Y171">
        <v>0</v>
      </c>
      <c r="AA171">
        <v>0</v>
      </c>
      <c r="AB171">
        <v>0</v>
      </c>
      <c r="AD171">
        <v>0</v>
      </c>
      <c r="AE171">
        <v>0</v>
      </c>
      <c r="AG171" s="11">
        <f t="shared" si="13"/>
        <v>0</v>
      </c>
      <c r="AH171" s="11">
        <f t="shared" si="13"/>
        <v>3</v>
      </c>
    </row>
    <row r="172" spans="1:34" ht="12.75">
      <c r="A172" s="2"/>
      <c r="B172" s="9" t="s">
        <v>174</v>
      </c>
      <c r="C172" s="2"/>
      <c r="D172" s="2"/>
      <c r="E172" s="12">
        <f>SUM(E164:E171)</f>
        <v>0</v>
      </c>
      <c r="F172" s="12">
        <f>SUM(F164:F171)</f>
        <v>5</v>
      </c>
      <c r="G172" s="3"/>
      <c r="H172" s="12">
        <f>SUM(H164:H171)</f>
        <v>3</v>
      </c>
      <c r="I172" s="12">
        <f>SUM(I164:I171)</f>
        <v>1</v>
      </c>
      <c r="J172" s="3"/>
      <c r="K172" s="12">
        <f>SUM(K164:K171)</f>
        <v>0</v>
      </c>
      <c r="L172" s="12">
        <f>SUM(L164:L171)</f>
        <v>0</v>
      </c>
      <c r="M172" s="3"/>
      <c r="N172" s="12">
        <f>SUM(N164:N171)</f>
        <v>3</v>
      </c>
      <c r="O172" s="12">
        <f>SUM(O164:O171)</f>
        <v>2</v>
      </c>
      <c r="P172" s="3"/>
      <c r="Q172" s="12">
        <f>SUM(Q164:Q171)</f>
        <v>4</v>
      </c>
      <c r="R172" s="12">
        <f>SUM(R164:R171)</f>
        <v>1</v>
      </c>
      <c r="S172" s="3"/>
      <c r="T172" s="12">
        <f>SUM(T164:T171)</f>
        <v>26</v>
      </c>
      <c r="U172" s="12">
        <f>SUM(U164:U171)</f>
        <v>18</v>
      </c>
      <c r="X172" s="12">
        <f>SUM(X164:X171)</f>
        <v>0</v>
      </c>
      <c r="Y172" s="12">
        <f>SUM(Y164:Y171)</f>
        <v>0</v>
      </c>
      <c r="AA172" s="12">
        <f>SUM(AA164:AA171)</f>
        <v>2</v>
      </c>
      <c r="AB172" s="12">
        <f>SUM(AB164:AB171)</f>
        <v>0</v>
      </c>
      <c r="AD172" s="12">
        <f>SUM(AD164:AD171)</f>
        <v>1</v>
      </c>
      <c r="AE172" s="12">
        <f>SUM(AE164:AE171)</f>
        <v>0</v>
      </c>
      <c r="AG172" s="12">
        <f>SUM(AG164:AG171)</f>
        <v>39</v>
      </c>
      <c r="AH172" s="12">
        <f>SUM(AH164:AH171)</f>
        <v>27</v>
      </c>
    </row>
    <row r="173" spans="1:34" ht="12.75">
      <c r="A173" s="2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AG173" s="11"/>
      <c r="AH173" s="11"/>
    </row>
    <row r="174" spans="1:34" ht="12.75">
      <c r="A174" s="2" t="s">
        <v>5</v>
      </c>
      <c r="B174" s="2" t="s">
        <v>60</v>
      </c>
      <c r="C174" s="2" t="s">
        <v>3</v>
      </c>
      <c r="D174" s="2" t="s">
        <v>2</v>
      </c>
      <c r="E174" s="3">
        <v>1</v>
      </c>
      <c r="F174" s="3">
        <v>0</v>
      </c>
      <c r="G174" s="3"/>
      <c r="H174" s="3">
        <v>1</v>
      </c>
      <c r="I174" s="3">
        <v>1</v>
      </c>
      <c r="J174" s="3"/>
      <c r="K174" s="14">
        <v>0</v>
      </c>
      <c r="L174" s="14">
        <v>0</v>
      </c>
      <c r="M174" s="3"/>
      <c r="N174" s="3">
        <v>0</v>
      </c>
      <c r="O174" s="3">
        <v>0</v>
      </c>
      <c r="P174" s="3"/>
      <c r="Q174" s="3">
        <v>0</v>
      </c>
      <c r="R174" s="3">
        <v>0</v>
      </c>
      <c r="S174" s="3"/>
      <c r="T174" s="3">
        <v>2</v>
      </c>
      <c r="U174" s="3">
        <v>1</v>
      </c>
      <c r="X174">
        <v>0</v>
      </c>
      <c r="Y174">
        <v>0</v>
      </c>
      <c r="AA174">
        <v>0</v>
      </c>
      <c r="AB174">
        <v>0</v>
      </c>
      <c r="AD174">
        <v>0</v>
      </c>
      <c r="AE174">
        <v>0</v>
      </c>
      <c r="AG174" s="11">
        <f aca="true" t="shared" si="14" ref="AG174:AH179">+T174+Q174+N174+K174+H174+E174+X174+AA174+AD174</f>
        <v>4</v>
      </c>
      <c r="AH174" s="11">
        <f t="shared" si="14"/>
        <v>2</v>
      </c>
    </row>
    <row r="175" spans="1:34" ht="12.75">
      <c r="A175" s="2" t="s">
        <v>5</v>
      </c>
      <c r="B175" s="2" t="s">
        <v>60</v>
      </c>
      <c r="C175" s="2" t="s">
        <v>22</v>
      </c>
      <c r="D175" s="2"/>
      <c r="E175" s="3">
        <v>0</v>
      </c>
      <c r="F175" s="3">
        <v>0</v>
      </c>
      <c r="G175" s="3"/>
      <c r="H175" s="3">
        <v>0</v>
      </c>
      <c r="I175" s="3">
        <v>0</v>
      </c>
      <c r="J175" s="3"/>
      <c r="K175" s="14">
        <v>0</v>
      </c>
      <c r="L175" s="14">
        <v>0</v>
      </c>
      <c r="M175" s="3"/>
      <c r="N175" s="3">
        <v>0</v>
      </c>
      <c r="O175" s="3">
        <v>0</v>
      </c>
      <c r="P175" s="3"/>
      <c r="Q175" s="3">
        <v>1</v>
      </c>
      <c r="R175" s="3">
        <v>0</v>
      </c>
      <c r="S175" s="3"/>
      <c r="T175" s="3">
        <v>1</v>
      </c>
      <c r="U175" s="3">
        <v>0</v>
      </c>
      <c r="X175">
        <v>0</v>
      </c>
      <c r="Y175">
        <v>0</v>
      </c>
      <c r="AA175">
        <v>0</v>
      </c>
      <c r="AB175">
        <v>0</v>
      </c>
      <c r="AD175">
        <v>0</v>
      </c>
      <c r="AE175">
        <v>0</v>
      </c>
      <c r="AG175" s="11">
        <f t="shared" si="14"/>
        <v>2</v>
      </c>
      <c r="AH175" s="11">
        <f t="shared" si="14"/>
        <v>0</v>
      </c>
    </row>
    <row r="176" spans="1:34" ht="12.75">
      <c r="A176" s="2" t="s">
        <v>5</v>
      </c>
      <c r="B176" s="2" t="s">
        <v>60</v>
      </c>
      <c r="C176" s="2" t="s">
        <v>22</v>
      </c>
      <c r="D176" s="22" t="s">
        <v>58</v>
      </c>
      <c r="E176" s="3">
        <v>0</v>
      </c>
      <c r="F176" s="3">
        <v>0</v>
      </c>
      <c r="G176" s="3"/>
      <c r="H176" s="3">
        <v>0</v>
      </c>
      <c r="I176" s="3">
        <v>1</v>
      </c>
      <c r="J176" s="3"/>
      <c r="K176" s="14">
        <v>0</v>
      </c>
      <c r="L176" s="14">
        <v>0</v>
      </c>
      <c r="M176" s="3"/>
      <c r="N176" s="3">
        <v>0</v>
      </c>
      <c r="O176" s="3">
        <v>0</v>
      </c>
      <c r="P176" s="3"/>
      <c r="Q176" s="3">
        <v>0</v>
      </c>
      <c r="R176" s="3">
        <v>0</v>
      </c>
      <c r="S176" s="3"/>
      <c r="T176" s="3">
        <v>3</v>
      </c>
      <c r="U176" s="3">
        <v>0</v>
      </c>
      <c r="X176">
        <v>0</v>
      </c>
      <c r="Y176">
        <v>0</v>
      </c>
      <c r="AA176">
        <v>1</v>
      </c>
      <c r="AB176">
        <v>0</v>
      </c>
      <c r="AD176">
        <v>0</v>
      </c>
      <c r="AE176">
        <v>0</v>
      </c>
      <c r="AG176" s="11">
        <f t="shared" si="14"/>
        <v>4</v>
      </c>
      <c r="AH176" s="11">
        <f t="shared" si="14"/>
        <v>1</v>
      </c>
    </row>
    <row r="177" spans="1:34" ht="12.75">
      <c r="A177" s="2" t="s">
        <v>5</v>
      </c>
      <c r="B177" s="2" t="s">
        <v>60</v>
      </c>
      <c r="C177" s="2" t="s">
        <v>22</v>
      </c>
      <c r="D177" s="22" t="s">
        <v>221</v>
      </c>
      <c r="E177" s="3">
        <v>0</v>
      </c>
      <c r="F177" s="3">
        <v>0</v>
      </c>
      <c r="G177" s="3"/>
      <c r="H177" s="3">
        <v>0</v>
      </c>
      <c r="I177" s="3">
        <v>0</v>
      </c>
      <c r="J177" s="3"/>
      <c r="K177" s="14">
        <v>0</v>
      </c>
      <c r="L177" s="14">
        <v>0</v>
      </c>
      <c r="M177" s="3"/>
      <c r="N177" s="3">
        <v>0</v>
      </c>
      <c r="O177" s="3">
        <v>0</v>
      </c>
      <c r="P177" s="3"/>
      <c r="Q177" s="3">
        <v>0</v>
      </c>
      <c r="R177" s="3">
        <v>0</v>
      </c>
      <c r="S177" s="3"/>
      <c r="T177" s="3">
        <v>0</v>
      </c>
      <c r="U177" s="3">
        <v>0</v>
      </c>
      <c r="X177">
        <v>0</v>
      </c>
      <c r="Y177">
        <v>0</v>
      </c>
      <c r="AA177">
        <v>0</v>
      </c>
      <c r="AB177">
        <v>0</v>
      </c>
      <c r="AD177">
        <v>0</v>
      </c>
      <c r="AE177">
        <v>0</v>
      </c>
      <c r="AG177" s="11">
        <f t="shared" si="14"/>
        <v>0</v>
      </c>
      <c r="AH177" s="11">
        <f t="shared" si="14"/>
        <v>0</v>
      </c>
    </row>
    <row r="178" spans="1:34" ht="12.75">
      <c r="A178" s="2" t="s">
        <v>5</v>
      </c>
      <c r="B178" s="2" t="s">
        <v>60</v>
      </c>
      <c r="C178" s="2" t="s">
        <v>22</v>
      </c>
      <c r="D178" s="2" t="s">
        <v>61</v>
      </c>
      <c r="E178" s="3">
        <v>0</v>
      </c>
      <c r="F178" s="3">
        <v>0</v>
      </c>
      <c r="G178" s="14"/>
      <c r="H178" s="14">
        <v>0</v>
      </c>
      <c r="I178" s="14">
        <v>0</v>
      </c>
      <c r="J178" s="14"/>
      <c r="K178" s="14">
        <v>0</v>
      </c>
      <c r="L178" s="14">
        <v>0</v>
      </c>
      <c r="M178" s="14"/>
      <c r="N178" s="14">
        <v>0</v>
      </c>
      <c r="O178" s="14">
        <v>0</v>
      </c>
      <c r="P178" s="14"/>
      <c r="Q178" s="14">
        <v>0</v>
      </c>
      <c r="R178" s="14">
        <v>0</v>
      </c>
      <c r="S178" s="14"/>
      <c r="T178" s="14">
        <v>0</v>
      </c>
      <c r="U178" s="14">
        <v>0</v>
      </c>
      <c r="V178" s="15"/>
      <c r="W178" s="15"/>
      <c r="X178">
        <v>0</v>
      </c>
      <c r="Y178">
        <v>0</v>
      </c>
      <c r="Z178" s="15"/>
      <c r="AA178">
        <v>0</v>
      </c>
      <c r="AB178">
        <v>0</v>
      </c>
      <c r="AC178" s="15"/>
      <c r="AD178">
        <v>0</v>
      </c>
      <c r="AE178">
        <v>0</v>
      </c>
      <c r="AF178" s="15"/>
      <c r="AG178" s="11">
        <f>+T178+Q178+N178+K178+H178+E178+X178+AA178+AD178</f>
        <v>0</v>
      </c>
      <c r="AH178" s="11">
        <f>+U178+R178+O178+L178+I178+F178+Y178+AB178+AE178</f>
        <v>0</v>
      </c>
    </row>
    <row r="179" spans="1:34" ht="12.75">
      <c r="A179" s="2" t="s">
        <v>5</v>
      </c>
      <c r="B179" s="2" t="s">
        <v>60</v>
      </c>
      <c r="C179" s="2" t="s">
        <v>22</v>
      </c>
      <c r="D179" s="2" t="s">
        <v>263</v>
      </c>
      <c r="E179" s="3">
        <v>0</v>
      </c>
      <c r="F179" s="3">
        <v>0</v>
      </c>
      <c r="G179" s="14"/>
      <c r="H179" s="14">
        <v>0</v>
      </c>
      <c r="I179" s="14">
        <v>0</v>
      </c>
      <c r="J179" s="14"/>
      <c r="K179" s="14">
        <v>0</v>
      </c>
      <c r="L179" s="14">
        <v>0</v>
      </c>
      <c r="M179" s="14"/>
      <c r="N179" s="14">
        <v>0</v>
      </c>
      <c r="O179" s="14">
        <v>0</v>
      </c>
      <c r="P179" s="14"/>
      <c r="Q179" s="14">
        <v>0</v>
      </c>
      <c r="R179" s="14">
        <v>0</v>
      </c>
      <c r="S179" s="14"/>
      <c r="T179" s="14">
        <v>0</v>
      </c>
      <c r="U179" s="14">
        <v>0</v>
      </c>
      <c r="V179" s="15"/>
      <c r="W179" s="15"/>
      <c r="X179">
        <v>0</v>
      </c>
      <c r="Y179">
        <v>0</v>
      </c>
      <c r="Z179" s="15"/>
      <c r="AA179">
        <v>0</v>
      </c>
      <c r="AB179">
        <v>0</v>
      </c>
      <c r="AC179" s="15"/>
      <c r="AD179">
        <v>0</v>
      </c>
      <c r="AE179">
        <v>0</v>
      </c>
      <c r="AF179" s="15"/>
      <c r="AG179" s="11">
        <f t="shared" si="14"/>
        <v>0</v>
      </c>
      <c r="AH179" s="11">
        <f t="shared" si="14"/>
        <v>0</v>
      </c>
    </row>
    <row r="180" spans="1:34" ht="12.75">
      <c r="A180" s="2"/>
      <c r="B180" s="9" t="s">
        <v>175</v>
      </c>
      <c r="C180" s="2"/>
      <c r="D180" s="2"/>
      <c r="E180" s="10">
        <f>SUM(E174:E179)</f>
        <v>1</v>
      </c>
      <c r="F180" s="10">
        <f>SUM(F174:F179)</f>
        <v>0</v>
      </c>
      <c r="G180" s="3"/>
      <c r="H180" s="10">
        <f>SUM(H174:H179)</f>
        <v>1</v>
      </c>
      <c r="I180" s="10">
        <f>SUM(I174:I179)</f>
        <v>2</v>
      </c>
      <c r="J180" s="3"/>
      <c r="K180" s="10">
        <f>SUM(K174:K179)</f>
        <v>0</v>
      </c>
      <c r="L180" s="10">
        <f>SUM(L174:L179)</f>
        <v>0</v>
      </c>
      <c r="M180" s="3"/>
      <c r="N180" s="10">
        <f>SUM(N174:N179)</f>
        <v>0</v>
      </c>
      <c r="O180" s="10">
        <f>SUM(O174:O179)</f>
        <v>0</v>
      </c>
      <c r="P180" s="3"/>
      <c r="Q180" s="10">
        <f>SUM(Q174:Q179)</f>
        <v>1</v>
      </c>
      <c r="R180" s="10">
        <f>SUM(R174:R179)</f>
        <v>0</v>
      </c>
      <c r="S180" s="3"/>
      <c r="T180" s="10">
        <f>SUM(T174:T179)</f>
        <v>6</v>
      </c>
      <c r="U180" s="10">
        <f>SUM(U174:U179)</f>
        <v>1</v>
      </c>
      <c r="X180" s="10">
        <f>SUM(X174:X179)</f>
        <v>0</v>
      </c>
      <c r="Y180" s="10">
        <f>SUM(Y174:Y179)</f>
        <v>0</v>
      </c>
      <c r="AA180" s="10">
        <f>SUM(AA174:AA179)</f>
        <v>1</v>
      </c>
      <c r="AB180" s="10">
        <f>SUM(AB174:AB179)</f>
        <v>0</v>
      </c>
      <c r="AD180" s="10">
        <f>SUM(AD174:AD179)</f>
        <v>0</v>
      </c>
      <c r="AE180" s="10">
        <f>SUM(AE174:AE179)</f>
        <v>0</v>
      </c>
      <c r="AG180" s="11">
        <f>SUM(AG174:AG179)</f>
        <v>10</v>
      </c>
      <c r="AH180" s="11">
        <f>SUM(AH174:AH179)</f>
        <v>3</v>
      </c>
    </row>
    <row r="181" spans="1:34" ht="12.75">
      <c r="A181" s="2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AG181" s="11"/>
      <c r="AH181" s="11"/>
    </row>
    <row r="182" spans="1:34" ht="12.75">
      <c r="A182" s="2" t="s">
        <v>5</v>
      </c>
      <c r="B182" s="2" t="s">
        <v>62</v>
      </c>
      <c r="C182" s="2" t="s">
        <v>22</v>
      </c>
      <c r="D182" s="2" t="s">
        <v>2</v>
      </c>
      <c r="E182" s="3">
        <v>0</v>
      </c>
      <c r="F182" s="3">
        <v>0</v>
      </c>
      <c r="G182" s="14"/>
      <c r="H182" s="14">
        <v>0</v>
      </c>
      <c r="I182" s="14">
        <v>1</v>
      </c>
      <c r="J182" s="14"/>
      <c r="K182" s="14">
        <v>0</v>
      </c>
      <c r="L182" s="14">
        <v>0</v>
      </c>
      <c r="M182" s="14"/>
      <c r="N182" s="14">
        <v>0</v>
      </c>
      <c r="O182" s="14">
        <v>0</v>
      </c>
      <c r="P182" s="14"/>
      <c r="Q182" s="14">
        <v>1</v>
      </c>
      <c r="R182" s="14">
        <v>0</v>
      </c>
      <c r="S182" s="14"/>
      <c r="T182" s="14">
        <v>10</v>
      </c>
      <c r="U182" s="14">
        <v>4</v>
      </c>
      <c r="V182" s="15"/>
      <c r="W182" s="15"/>
      <c r="X182">
        <v>0</v>
      </c>
      <c r="Y182">
        <v>0</v>
      </c>
      <c r="Z182" s="15"/>
      <c r="AA182">
        <v>0</v>
      </c>
      <c r="AB182">
        <v>0</v>
      </c>
      <c r="AC182" s="15"/>
      <c r="AD182" s="15">
        <v>0</v>
      </c>
      <c r="AE182" s="15">
        <v>0</v>
      </c>
      <c r="AF182" s="8"/>
      <c r="AG182" s="11">
        <f>+T182+Q182+N182+K182+H182+E182+X182+AA182+AD182</f>
        <v>11</v>
      </c>
      <c r="AH182" s="11">
        <f>+U182+R182+O182+L182+I182+F182+Y182+AB182+AE182</f>
        <v>5</v>
      </c>
    </row>
    <row r="183" spans="1:34" ht="12.75">
      <c r="A183" s="2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AG183" s="11"/>
      <c r="AH183" s="11"/>
    </row>
    <row r="184" spans="1:34" ht="12.75">
      <c r="A184" s="2" t="s">
        <v>5</v>
      </c>
      <c r="B184" s="2" t="s">
        <v>69</v>
      </c>
      <c r="C184" s="2" t="s">
        <v>3</v>
      </c>
      <c r="D184" s="2" t="s">
        <v>2</v>
      </c>
      <c r="E184" s="3">
        <v>0</v>
      </c>
      <c r="F184" s="3">
        <v>0</v>
      </c>
      <c r="G184" s="3"/>
      <c r="H184" s="3">
        <v>0</v>
      </c>
      <c r="I184" s="3">
        <v>0</v>
      </c>
      <c r="J184" s="3"/>
      <c r="K184" s="14">
        <v>0</v>
      </c>
      <c r="L184" s="14">
        <v>0</v>
      </c>
      <c r="M184" s="3"/>
      <c r="N184" s="3">
        <v>1</v>
      </c>
      <c r="O184" s="3">
        <v>1</v>
      </c>
      <c r="P184" s="3"/>
      <c r="Q184" s="3">
        <v>1</v>
      </c>
      <c r="R184" s="3">
        <v>1</v>
      </c>
      <c r="S184" s="3"/>
      <c r="T184" s="3">
        <v>5</v>
      </c>
      <c r="U184" s="3">
        <v>0</v>
      </c>
      <c r="X184">
        <v>0</v>
      </c>
      <c r="Y184">
        <v>0</v>
      </c>
      <c r="AA184">
        <v>1</v>
      </c>
      <c r="AB184">
        <v>0</v>
      </c>
      <c r="AD184">
        <v>0</v>
      </c>
      <c r="AE184">
        <v>0</v>
      </c>
      <c r="AG184" s="11">
        <f aca="true" t="shared" si="15" ref="AG184:AH186">+T184+Q184+N184+K184+H184+E184+X184+AA184+AD184</f>
        <v>8</v>
      </c>
      <c r="AH184" s="11">
        <f t="shared" si="15"/>
        <v>2</v>
      </c>
    </row>
    <row r="185" spans="1:34" ht="12.75">
      <c r="A185" s="2" t="s">
        <v>5</v>
      </c>
      <c r="B185" s="2" t="s">
        <v>69</v>
      </c>
      <c r="C185" s="2" t="s">
        <v>3</v>
      </c>
      <c r="D185" s="2" t="s">
        <v>70</v>
      </c>
      <c r="E185" s="3">
        <v>0</v>
      </c>
      <c r="F185" s="3">
        <v>0</v>
      </c>
      <c r="G185" s="3"/>
      <c r="H185" s="3">
        <v>0</v>
      </c>
      <c r="I185" s="3">
        <v>0</v>
      </c>
      <c r="J185" s="3"/>
      <c r="K185" s="14">
        <v>0</v>
      </c>
      <c r="L185" s="14">
        <v>0</v>
      </c>
      <c r="M185" s="3"/>
      <c r="N185" s="3">
        <v>0</v>
      </c>
      <c r="O185" s="3">
        <v>0</v>
      </c>
      <c r="P185" s="3"/>
      <c r="Q185" s="3">
        <v>0</v>
      </c>
      <c r="R185" s="3">
        <v>0</v>
      </c>
      <c r="S185" s="3"/>
      <c r="T185" s="3">
        <v>0</v>
      </c>
      <c r="U185" s="3">
        <v>0</v>
      </c>
      <c r="X185">
        <v>0</v>
      </c>
      <c r="Y185">
        <v>0</v>
      </c>
      <c r="AA185">
        <v>0</v>
      </c>
      <c r="AB185">
        <v>0</v>
      </c>
      <c r="AD185">
        <v>0</v>
      </c>
      <c r="AE185">
        <v>0</v>
      </c>
      <c r="AG185" s="11">
        <f t="shared" si="15"/>
        <v>0</v>
      </c>
      <c r="AH185" s="11">
        <f t="shared" si="15"/>
        <v>0</v>
      </c>
    </row>
    <row r="186" spans="1:34" ht="12.75">
      <c r="A186" s="2" t="s">
        <v>5</v>
      </c>
      <c r="B186" s="2" t="s">
        <v>69</v>
      </c>
      <c r="C186" s="2" t="s">
        <v>3</v>
      </c>
      <c r="D186" s="2" t="s">
        <v>71</v>
      </c>
      <c r="E186" s="3">
        <v>0</v>
      </c>
      <c r="F186" s="3">
        <v>0</v>
      </c>
      <c r="G186" s="3"/>
      <c r="H186" s="3">
        <v>0</v>
      </c>
      <c r="I186" s="3">
        <v>0</v>
      </c>
      <c r="J186" s="3"/>
      <c r="K186" s="14">
        <v>0</v>
      </c>
      <c r="L186" s="14">
        <v>0</v>
      </c>
      <c r="M186" s="3"/>
      <c r="N186" s="3">
        <v>0</v>
      </c>
      <c r="O186" s="3">
        <v>0</v>
      </c>
      <c r="P186" s="3"/>
      <c r="Q186" s="3">
        <v>0</v>
      </c>
      <c r="R186" s="3">
        <v>0</v>
      </c>
      <c r="S186" s="3"/>
      <c r="T186" s="3">
        <v>0</v>
      </c>
      <c r="U186" s="3">
        <v>0</v>
      </c>
      <c r="X186">
        <v>0</v>
      </c>
      <c r="Y186">
        <v>0</v>
      </c>
      <c r="AA186">
        <v>0</v>
      </c>
      <c r="AB186">
        <v>0</v>
      </c>
      <c r="AD186">
        <v>0</v>
      </c>
      <c r="AE186">
        <v>0</v>
      </c>
      <c r="AG186" s="11">
        <f t="shared" si="15"/>
        <v>0</v>
      </c>
      <c r="AH186" s="11">
        <f t="shared" si="15"/>
        <v>0</v>
      </c>
    </row>
    <row r="187" spans="1:34" ht="12.75">
      <c r="A187" s="2"/>
      <c r="B187" s="9" t="s">
        <v>178</v>
      </c>
      <c r="C187" s="2"/>
      <c r="D187" s="2"/>
      <c r="E187" s="10">
        <f>SUM(E184:E186)</f>
        <v>0</v>
      </c>
      <c r="F187" s="10">
        <f>SUM(F184:F186)</f>
        <v>0</v>
      </c>
      <c r="G187" s="3"/>
      <c r="H187" s="10">
        <f>SUM(H184:H186)</f>
        <v>0</v>
      </c>
      <c r="I187" s="10">
        <f>SUM(I184:I186)</f>
        <v>0</v>
      </c>
      <c r="J187" s="3"/>
      <c r="K187" s="10">
        <f>SUM(K184:K186)</f>
        <v>0</v>
      </c>
      <c r="L187" s="10">
        <f>SUM(L184:L186)</f>
        <v>0</v>
      </c>
      <c r="M187" s="3"/>
      <c r="N187" s="10">
        <f>SUM(N184:N186)</f>
        <v>1</v>
      </c>
      <c r="O187" s="10">
        <f>SUM(O184:O186)</f>
        <v>1</v>
      </c>
      <c r="P187" s="3"/>
      <c r="Q187" s="10">
        <f>SUM(Q184:Q186)</f>
        <v>1</v>
      </c>
      <c r="R187" s="10">
        <f>SUM(R184:R186)</f>
        <v>1</v>
      </c>
      <c r="S187" s="3"/>
      <c r="T187" s="10">
        <f>SUM(T184:T186)</f>
        <v>5</v>
      </c>
      <c r="U187" s="10">
        <f>SUM(U184:U186)</f>
        <v>0</v>
      </c>
      <c r="X187" s="10">
        <f>SUM(X184:X186)</f>
        <v>0</v>
      </c>
      <c r="Y187" s="10">
        <f>SUM(Y184:Y186)</f>
        <v>0</v>
      </c>
      <c r="AA187" s="10">
        <f>SUM(AA184:AA186)</f>
        <v>1</v>
      </c>
      <c r="AB187" s="10">
        <f>SUM(AB184:AB186)</f>
        <v>0</v>
      </c>
      <c r="AD187" s="10">
        <f>SUM(AD184:AD186)</f>
        <v>0</v>
      </c>
      <c r="AE187" s="10">
        <f>SUM(AE184:AE186)</f>
        <v>0</v>
      </c>
      <c r="AG187" s="12">
        <f>SUM(AG184:AG186)</f>
        <v>8</v>
      </c>
      <c r="AH187" s="12">
        <f>SUM(AH184:AH186)</f>
        <v>2</v>
      </c>
    </row>
    <row r="188" spans="1:34" ht="12.75">
      <c r="A188" s="2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AG188" s="11"/>
      <c r="AH188" s="11"/>
    </row>
    <row r="189" spans="1:34" ht="12.75">
      <c r="A189" s="2" t="s">
        <v>5</v>
      </c>
      <c r="B189" s="2" t="s">
        <v>72</v>
      </c>
      <c r="C189" s="2" t="s">
        <v>3</v>
      </c>
      <c r="D189" s="2" t="s">
        <v>2</v>
      </c>
      <c r="E189" s="3">
        <v>0</v>
      </c>
      <c r="F189" s="3">
        <v>0</v>
      </c>
      <c r="G189" s="3"/>
      <c r="H189" s="3">
        <v>0</v>
      </c>
      <c r="I189" s="3">
        <v>0</v>
      </c>
      <c r="J189" s="3"/>
      <c r="K189" s="14">
        <v>0</v>
      </c>
      <c r="L189" s="14">
        <v>0</v>
      </c>
      <c r="M189" s="3"/>
      <c r="N189" s="3">
        <v>0</v>
      </c>
      <c r="O189" s="3">
        <v>0</v>
      </c>
      <c r="P189" s="3"/>
      <c r="Q189" s="3">
        <v>1</v>
      </c>
      <c r="R189" s="3">
        <v>0</v>
      </c>
      <c r="S189" s="3"/>
      <c r="T189" s="3">
        <v>1</v>
      </c>
      <c r="U189" s="3">
        <v>0</v>
      </c>
      <c r="X189">
        <v>0</v>
      </c>
      <c r="Y189">
        <v>0</v>
      </c>
      <c r="AA189">
        <v>0</v>
      </c>
      <c r="AB189">
        <v>0</v>
      </c>
      <c r="AD189">
        <v>0</v>
      </c>
      <c r="AE189">
        <v>0</v>
      </c>
      <c r="AG189" s="11">
        <f aca="true" t="shared" si="16" ref="AG189:AH192">+T189+Q189+N189+K189+H189+E189+X189+AA189+AD189</f>
        <v>2</v>
      </c>
      <c r="AH189" s="11">
        <f t="shared" si="16"/>
        <v>0</v>
      </c>
    </row>
    <row r="190" spans="1:34" ht="12.75">
      <c r="A190" s="2" t="s">
        <v>5</v>
      </c>
      <c r="B190" s="2" t="s">
        <v>72</v>
      </c>
      <c r="C190" s="2" t="s">
        <v>22</v>
      </c>
      <c r="D190" s="2" t="s">
        <v>2</v>
      </c>
      <c r="E190" s="3">
        <v>0</v>
      </c>
      <c r="F190" s="3">
        <v>0</v>
      </c>
      <c r="G190" s="3"/>
      <c r="H190" s="3">
        <v>0</v>
      </c>
      <c r="I190" s="3">
        <v>0</v>
      </c>
      <c r="J190" s="3"/>
      <c r="K190" s="3">
        <v>0</v>
      </c>
      <c r="L190" s="3">
        <v>0</v>
      </c>
      <c r="M190" s="3"/>
      <c r="N190" s="3">
        <v>0</v>
      </c>
      <c r="O190" s="3">
        <v>0</v>
      </c>
      <c r="P190" s="3"/>
      <c r="Q190" s="3">
        <v>2</v>
      </c>
      <c r="R190" s="3">
        <v>0</v>
      </c>
      <c r="S190" s="3"/>
      <c r="T190" s="3">
        <v>19</v>
      </c>
      <c r="U190" s="3">
        <v>2</v>
      </c>
      <c r="X190">
        <v>0</v>
      </c>
      <c r="Y190">
        <v>0</v>
      </c>
      <c r="AA190">
        <v>2</v>
      </c>
      <c r="AB190">
        <v>0</v>
      </c>
      <c r="AD190">
        <v>0</v>
      </c>
      <c r="AE190">
        <v>0</v>
      </c>
      <c r="AG190" s="11">
        <f t="shared" si="16"/>
        <v>23</v>
      </c>
      <c r="AH190" s="11">
        <f t="shared" si="16"/>
        <v>2</v>
      </c>
    </row>
    <row r="191" spans="1:34" ht="12.75">
      <c r="A191" s="2" t="s">
        <v>5</v>
      </c>
      <c r="B191" s="2" t="s">
        <v>72</v>
      </c>
      <c r="C191" s="2" t="s">
        <v>22</v>
      </c>
      <c r="D191" s="22" t="s">
        <v>247</v>
      </c>
      <c r="E191" s="3">
        <v>0</v>
      </c>
      <c r="F191" s="3">
        <v>0</v>
      </c>
      <c r="G191" s="3"/>
      <c r="H191" s="3">
        <v>0</v>
      </c>
      <c r="I191" s="3">
        <v>0</v>
      </c>
      <c r="J191" s="3"/>
      <c r="K191" s="3">
        <v>0</v>
      </c>
      <c r="L191" s="3">
        <v>0</v>
      </c>
      <c r="M191" s="3"/>
      <c r="N191" s="3">
        <v>0</v>
      </c>
      <c r="O191" s="3">
        <v>0</v>
      </c>
      <c r="P191" s="3"/>
      <c r="Q191" s="3">
        <v>0</v>
      </c>
      <c r="R191" s="3">
        <v>0</v>
      </c>
      <c r="S191" s="3"/>
      <c r="T191" s="3">
        <v>0</v>
      </c>
      <c r="U191" s="3">
        <v>0</v>
      </c>
      <c r="X191">
        <v>0</v>
      </c>
      <c r="Y191">
        <v>0</v>
      </c>
      <c r="AA191">
        <v>0</v>
      </c>
      <c r="AB191">
        <v>0</v>
      </c>
      <c r="AD191">
        <v>0</v>
      </c>
      <c r="AE191">
        <v>0</v>
      </c>
      <c r="AG191" s="11">
        <f t="shared" si="16"/>
        <v>0</v>
      </c>
      <c r="AH191" s="11">
        <f t="shared" si="16"/>
        <v>0</v>
      </c>
    </row>
    <row r="192" spans="1:34" ht="12.75">
      <c r="A192" s="2" t="s">
        <v>5</v>
      </c>
      <c r="B192" s="2" t="s">
        <v>72</v>
      </c>
      <c r="C192" s="2" t="s">
        <v>22</v>
      </c>
      <c r="D192" s="22" t="s">
        <v>248</v>
      </c>
      <c r="E192" s="3">
        <v>0</v>
      </c>
      <c r="F192" s="3">
        <v>0</v>
      </c>
      <c r="G192" s="3"/>
      <c r="H192" s="3">
        <v>0</v>
      </c>
      <c r="I192" s="3">
        <v>0</v>
      </c>
      <c r="J192" s="3"/>
      <c r="K192" s="3">
        <v>0</v>
      </c>
      <c r="L192" s="3">
        <v>0</v>
      </c>
      <c r="M192" s="3"/>
      <c r="N192" s="3">
        <v>0</v>
      </c>
      <c r="O192" s="3">
        <v>0</v>
      </c>
      <c r="P192" s="3"/>
      <c r="Q192" s="3">
        <v>0</v>
      </c>
      <c r="R192" s="3">
        <v>0</v>
      </c>
      <c r="S192" s="3"/>
      <c r="T192" s="3">
        <v>0</v>
      </c>
      <c r="U192" s="3">
        <v>0</v>
      </c>
      <c r="X192">
        <v>0</v>
      </c>
      <c r="Y192">
        <v>0</v>
      </c>
      <c r="AA192">
        <v>0</v>
      </c>
      <c r="AB192">
        <v>0</v>
      </c>
      <c r="AD192">
        <v>0</v>
      </c>
      <c r="AE192">
        <v>0</v>
      </c>
      <c r="AG192" s="11">
        <f t="shared" si="16"/>
        <v>0</v>
      </c>
      <c r="AH192" s="11">
        <f t="shared" si="16"/>
        <v>0</v>
      </c>
    </row>
    <row r="193" spans="1:34" ht="12.75">
      <c r="A193" s="2"/>
      <c r="B193" s="9" t="s">
        <v>179</v>
      </c>
      <c r="C193" s="2"/>
      <c r="D193" s="2"/>
      <c r="E193" s="12">
        <f>SUM(E189:E192)</f>
        <v>0</v>
      </c>
      <c r="F193" s="12">
        <f>SUM(F189:F192)</f>
        <v>0</v>
      </c>
      <c r="G193" s="3"/>
      <c r="H193" s="12">
        <f>SUM(H189:H192)</f>
        <v>0</v>
      </c>
      <c r="I193" s="12">
        <f>SUM(I189:I192)</f>
        <v>0</v>
      </c>
      <c r="J193" s="3"/>
      <c r="K193" s="12">
        <f>SUM(K189:K192)</f>
        <v>0</v>
      </c>
      <c r="L193" s="12">
        <f>SUM(L189:L192)</f>
        <v>0</v>
      </c>
      <c r="M193" s="3"/>
      <c r="N193" s="12">
        <f>SUM(N189:N192)</f>
        <v>0</v>
      </c>
      <c r="O193" s="12">
        <f>SUM(O189:O192)</f>
        <v>0</v>
      </c>
      <c r="P193" s="3"/>
      <c r="Q193" s="12">
        <f>SUM(Q189:Q192)</f>
        <v>3</v>
      </c>
      <c r="R193" s="12">
        <f>SUM(R189:R192)</f>
        <v>0</v>
      </c>
      <c r="S193" s="3"/>
      <c r="T193" s="12">
        <f>SUM(T189:T192)</f>
        <v>20</v>
      </c>
      <c r="U193" s="12">
        <f>SUM(U189:U192)</f>
        <v>2</v>
      </c>
      <c r="X193" s="12">
        <f>SUM(X189:X192)</f>
        <v>0</v>
      </c>
      <c r="Y193" s="12">
        <f>SUM(Y189:Y192)</f>
        <v>0</v>
      </c>
      <c r="AA193" s="12">
        <f>SUM(AA189:AA192)</f>
        <v>2</v>
      </c>
      <c r="AB193" s="12">
        <f>SUM(AB189:AB192)</f>
        <v>0</v>
      </c>
      <c r="AD193" s="12">
        <f>SUM(AD189:AD192)</f>
        <v>0</v>
      </c>
      <c r="AE193" s="12">
        <f>SUM(AE189:AE192)</f>
        <v>0</v>
      </c>
      <c r="AG193" s="12">
        <f>SUM(AG189:AG192)</f>
        <v>25</v>
      </c>
      <c r="AH193" s="12">
        <f>SUM(AH189:AH192)</f>
        <v>2</v>
      </c>
    </row>
    <row r="194" spans="1:34" ht="12.75">
      <c r="A194" s="2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AG194" s="11"/>
      <c r="AH194" s="11"/>
    </row>
    <row r="195" spans="1:34" ht="12.75">
      <c r="A195" s="2" t="s">
        <v>5</v>
      </c>
      <c r="B195" s="2" t="s">
        <v>73</v>
      </c>
      <c r="C195" s="2" t="s">
        <v>3</v>
      </c>
      <c r="D195" s="2" t="s">
        <v>2</v>
      </c>
      <c r="E195" s="3">
        <v>0</v>
      </c>
      <c r="F195" s="3">
        <v>0</v>
      </c>
      <c r="G195" s="3"/>
      <c r="H195" s="3">
        <v>13</v>
      </c>
      <c r="I195" s="3">
        <v>15</v>
      </c>
      <c r="J195" s="3"/>
      <c r="K195" s="3">
        <v>0</v>
      </c>
      <c r="L195" s="3">
        <v>2</v>
      </c>
      <c r="M195" s="3"/>
      <c r="N195" s="3">
        <v>2</v>
      </c>
      <c r="O195" s="3">
        <v>2</v>
      </c>
      <c r="P195" s="3"/>
      <c r="Q195" s="3">
        <v>7</v>
      </c>
      <c r="R195" s="3">
        <v>4</v>
      </c>
      <c r="S195" s="3"/>
      <c r="T195" s="3">
        <v>64</v>
      </c>
      <c r="U195" s="3">
        <v>28</v>
      </c>
      <c r="X195">
        <v>0</v>
      </c>
      <c r="Y195">
        <v>0</v>
      </c>
      <c r="AA195">
        <v>4</v>
      </c>
      <c r="AB195">
        <v>1</v>
      </c>
      <c r="AD195">
        <v>3</v>
      </c>
      <c r="AE195">
        <v>2</v>
      </c>
      <c r="AG195" s="11">
        <f aca="true" t="shared" si="17" ref="AG195:AH199">+T195+Q195+N195+K195+H195+E195+X195+AA195+AD195</f>
        <v>93</v>
      </c>
      <c r="AH195" s="11">
        <f t="shared" si="17"/>
        <v>54</v>
      </c>
    </row>
    <row r="196" spans="1:34" ht="12.75">
      <c r="A196" s="2" t="s">
        <v>5</v>
      </c>
      <c r="B196" s="2" t="s">
        <v>73</v>
      </c>
      <c r="C196" s="2" t="s">
        <v>3</v>
      </c>
      <c r="D196" s="2" t="s">
        <v>207</v>
      </c>
      <c r="E196" s="3">
        <v>0</v>
      </c>
      <c r="F196" s="3">
        <v>0</v>
      </c>
      <c r="G196" s="3"/>
      <c r="H196" s="3">
        <v>0</v>
      </c>
      <c r="I196" s="3">
        <v>0</v>
      </c>
      <c r="J196" s="3"/>
      <c r="K196" s="3">
        <v>0</v>
      </c>
      <c r="L196" s="3">
        <v>0</v>
      </c>
      <c r="M196" s="3"/>
      <c r="N196" s="3">
        <v>0</v>
      </c>
      <c r="O196" s="3">
        <v>0</v>
      </c>
      <c r="P196" s="3"/>
      <c r="Q196" s="3">
        <v>0</v>
      </c>
      <c r="R196" s="3">
        <v>0</v>
      </c>
      <c r="S196" s="3"/>
      <c r="T196" s="3">
        <v>0</v>
      </c>
      <c r="U196" s="3">
        <v>0</v>
      </c>
      <c r="V196" s="3"/>
      <c r="W196" s="3"/>
      <c r="X196">
        <v>0</v>
      </c>
      <c r="Y196">
        <v>0</v>
      </c>
      <c r="Z196" s="3"/>
      <c r="AA196">
        <v>0</v>
      </c>
      <c r="AB196">
        <v>0</v>
      </c>
      <c r="AC196" s="3"/>
      <c r="AD196" s="3">
        <v>0</v>
      </c>
      <c r="AE196" s="3">
        <v>0</v>
      </c>
      <c r="AF196" s="3"/>
      <c r="AG196" s="11">
        <f t="shared" si="17"/>
        <v>0</v>
      </c>
      <c r="AH196" s="11">
        <f t="shared" si="17"/>
        <v>0</v>
      </c>
    </row>
    <row r="197" spans="1:34" ht="12.75">
      <c r="A197" s="2" t="s">
        <v>5</v>
      </c>
      <c r="B197" s="2" t="s">
        <v>73</v>
      </c>
      <c r="C197" s="2" t="s">
        <v>3</v>
      </c>
      <c r="D197" s="22" t="s">
        <v>222</v>
      </c>
      <c r="E197" s="3">
        <v>0</v>
      </c>
      <c r="F197" s="3">
        <v>0</v>
      </c>
      <c r="G197" s="3"/>
      <c r="H197" s="3">
        <v>0</v>
      </c>
      <c r="I197" s="3">
        <v>0</v>
      </c>
      <c r="J197" s="3"/>
      <c r="K197" s="3">
        <v>0</v>
      </c>
      <c r="L197" s="3">
        <v>0</v>
      </c>
      <c r="M197" s="3"/>
      <c r="N197" s="3">
        <v>0</v>
      </c>
      <c r="O197" s="3">
        <v>0</v>
      </c>
      <c r="P197" s="3"/>
      <c r="Q197" s="3">
        <v>0</v>
      </c>
      <c r="R197" s="3">
        <v>0</v>
      </c>
      <c r="S197" s="3"/>
      <c r="T197" s="3">
        <v>0</v>
      </c>
      <c r="U197" s="3">
        <v>0</v>
      </c>
      <c r="X197">
        <v>0</v>
      </c>
      <c r="Y197">
        <v>0</v>
      </c>
      <c r="AA197">
        <v>0</v>
      </c>
      <c r="AB197">
        <v>0</v>
      </c>
      <c r="AD197">
        <v>0</v>
      </c>
      <c r="AE197">
        <v>0</v>
      </c>
      <c r="AG197" s="11">
        <f t="shared" si="17"/>
        <v>0</v>
      </c>
      <c r="AH197" s="11">
        <f t="shared" si="17"/>
        <v>0</v>
      </c>
    </row>
    <row r="198" spans="1:34" ht="12.75">
      <c r="A198" s="2" t="s">
        <v>5</v>
      </c>
      <c r="B198" s="2" t="s">
        <v>73</v>
      </c>
      <c r="C198" s="2" t="s">
        <v>3</v>
      </c>
      <c r="D198" s="2" t="s">
        <v>74</v>
      </c>
      <c r="E198" s="3">
        <v>0</v>
      </c>
      <c r="F198" s="3">
        <v>0</v>
      </c>
      <c r="G198" s="3"/>
      <c r="H198" s="3">
        <v>0</v>
      </c>
      <c r="I198" s="3">
        <v>0</v>
      </c>
      <c r="J198" s="3"/>
      <c r="K198" s="3">
        <v>0</v>
      </c>
      <c r="L198" s="3">
        <v>0</v>
      </c>
      <c r="M198" s="3"/>
      <c r="N198" s="3">
        <v>0</v>
      </c>
      <c r="O198" s="3">
        <v>0</v>
      </c>
      <c r="P198" s="3"/>
      <c r="Q198" s="3">
        <v>0</v>
      </c>
      <c r="R198" s="3">
        <v>0</v>
      </c>
      <c r="S198" s="3"/>
      <c r="T198" s="3">
        <v>0</v>
      </c>
      <c r="U198" s="3">
        <v>0</v>
      </c>
      <c r="X198">
        <v>0</v>
      </c>
      <c r="Y198">
        <v>0</v>
      </c>
      <c r="AA198">
        <v>0</v>
      </c>
      <c r="AB198">
        <v>0</v>
      </c>
      <c r="AD198">
        <v>0</v>
      </c>
      <c r="AE198">
        <v>0</v>
      </c>
      <c r="AG198" s="11">
        <f t="shared" si="17"/>
        <v>0</v>
      </c>
      <c r="AH198" s="11">
        <f t="shared" si="17"/>
        <v>0</v>
      </c>
    </row>
    <row r="199" spans="1:34" ht="12.75">
      <c r="A199" s="2" t="s">
        <v>5</v>
      </c>
      <c r="B199" s="2" t="s">
        <v>73</v>
      </c>
      <c r="C199" s="2" t="s">
        <v>3</v>
      </c>
      <c r="D199" s="2" t="s">
        <v>75</v>
      </c>
      <c r="E199" s="3">
        <v>0</v>
      </c>
      <c r="F199" s="3">
        <v>0</v>
      </c>
      <c r="G199" s="3"/>
      <c r="H199" s="3">
        <v>0</v>
      </c>
      <c r="I199" s="3">
        <v>0</v>
      </c>
      <c r="J199" s="3"/>
      <c r="K199" s="3">
        <v>0</v>
      </c>
      <c r="L199" s="3">
        <v>0</v>
      </c>
      <c r="M199" s="3"/>
      <c r="N199" s="3">
        <v>0</v>
      </c>
      <c r="O199" s="3">
        <v>0</v>
      </c>
      <c r="P199" s="3"/>
      <c r="Q199" s="3">
        <v>0</v>
      </c>
      <c r="R199" s="3">
        <v>0</v>
      </c>
      <c r="S199" s="3"/>
      <c r="T199" s="3">
        <v>0</v>
      </c>
      <c r="U199" s="3">
        <v>0</v>
      </c>
      <c r="X199">
        <v>0</v>
      </c>
      <c r="Y199">
        <v>0</v>
      </c>
      <c r="AA199">
        <v>0</v>
      </c>
      <c r="AB199">
        <v>0</v>
      </c>
      <c r="AD199">
        <v>0</v>
      </c>
      <c r="AE199">
        <v>0</v>
      </c>
      <c r="AG199" s="11">
        <f t="shared" si="17"/>
        <v>0</v>
      </c>
      <c r="AH199" s="11">
        <f t="shared" si="17"/>
        <v>0</v>
      </c>
    </row>
    <row r="200" spans="1:34" ht="12.75">
      <c r="A200" s="2"/>
      <c r="B200" s="9" t="s">
        <v>180</v>
      </c>
      <c r="C200" s="2"/>
      <c r="D200" s="2"/>
      <c r="E200" s="10">
        <f>SUM(E195:E199)</f>
        <v>0</v>
      </c>
      <c r="F200" s="10">
        <f>SUM(F195:F199)</f>
        <v>0</v>
      </c>
      <c r="G200" s="3"/>
      <c r="H200" s="10">
        <f>SUM(H195:H199)</f>
        <v>13</v>
      </c>
      <c r="I200" s="10">
        <f>SUM(I195:I199)</f>
        <v>15</v>
      </c>
      <c r="J200" s="3"/>
      <c r="K200" s="10">
        <f>SUM(K195:K199)</f>
        <v>0</v>
      </c>
      <c r="L200" s="10">
        <f>SUM(L195:L199)</f>
        <v>2</v>
      </c>
      <c r="M200" s="3"/>
      <c r="N200" s="10">
        <f>SUM(N195:N199)</f>
        <v>2</v>
      </c>
      <c r="O200" s="10">
        <f>SUM(O195:O199)</f>
        <v>2</v>
      </c>
      <c r="P200" s="3"/>
      <c r="Q200" s="10">
        <f>SUM(Q195:Q199)</f>
        <v>7</v>
      </c>
      <c r="R200" s="10">
        <f>SUM(R195:R199)</f>
        <v>4</v>
      </c>
      <c r="S200" s="3"/>
      <c r="T200" s="10">
        <f>SUM(T195:T199)</f>
        <v>64</v>
      </c>
      <c r="U200" s="10">
        <f>SUM(U195:U199)</f>
        <v>28</v>
      </c>
      <c r="V200" s="10"/>
      <c r="W200" s="10"/>
      <c r="X200" s="10">
        <f>SUM(X195:X199)</f>
        <v>0</v>
      </c>
      <c r="Y200" s="10">
        <f>SUM(Y195:Y199)</f>
        <v>0</v>
      </c>
      <c r="Z200" s="10"/>
      <c r="AA200" s="10">
        <f>SUM(AA195:AA199)</f>
        <v>4</v>
      </c>
      <c r="AB200" s="10">
        <f>SUM(AB195:AB199)</f>
        <v>1</v>
      </c>
      <c r="AC200" s="10"/>
      <c r="AD200" s="10">
        <f>SUM(AD195:AD199)</f>
        <v>3</v>
      </c>
      <c r="AE200" s="10">
        <f>SUM(AE195:AE199)</f>
        <v>2</v>
      </c>
      <c r="AF200" s="10"/>
      <c r="AG200" s="12">
        <f>SUM(AG195:AG199)</f>
        <v>93</v>
      </c>
      <c r="AH200" s="12">
        <f>SUM(AH195:AH199)</f>
        <v>54</v>
      </c>
    </row>
    <row r="201" spans="1:34" ht="12.75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AG201" s="11"/>
      <c r="AH201" s="11"/>
    </row>
    <row r="202" spans="1:34" ht="12.75">
      <c r="A202" s="2" t="s">
        <v>5</v>
      </c>
      <c r="B202" s="2" t="s">
        <v>76</v>
      </c>
      <c r="C202" s="2" t="s">
        <v>3</v>
      </c>
      <c r="D202" s="2" t="s">
        <v>2</v>
      </c>
      <c r="E202" s="3">
        <v>0</v>
      </c>
      <c r="F202" s="3">
        <v>1</v>
      </c>
      <c r="G202" s="3"/>
      <c r="H202" s="3">
        <v>6</v>
      </c>
      <c r="I202" s="3">
        <v>26</v>
      </c>
      <c r="J202" s="3"/>
      <c r="K202" s="3">
        <v>0</v>
      </c>
      <c r="L202" s="3">
        <v>0</v>
      </c>
      <c r="M202" s="3"/>
      <c r="N202" s="3">
        <v>4</v>
      </c>
      <c r="O202" s="3">
        <v>2</v>
      </c>
      <c r="P202" s="3"/>
      <c r="Q202" s="3">
        <v>2</v>
      </c>
      <c r="R202" s="3">
        <v>8</v>
      </c>
      <c r="S202" s="3"/>
      <c r="T202" s="3">
        <v>18</v>
      </c>
      <c r="U202" s="3">
        <v>68</v>
      </c>
      <c r="X202">
        <v>0</v>
      </c>
      <c r="Y202">
        <v>0</v>
      </c>
      <c r="AA202">
        <v>5</v>
      </c>
      <c r="AB202">
        <v>7</v>
      </c>
      <c r="AD202">
        <v>1</v>
      </c>
      <c r="AE202">
        <v>1</v>
      </c>
      <c r="AG202" s="11">
        <f aca="true" t="shared" si="18" ref="AG202:AG208">+T202+Q202+N202+K202+H202+E202+X202+AA202+AD202</f>
        <v>36</v>
      </c>
      <c r="AH202" s="11">
        <f aca="true" t="shared" si="19" ref="AH202:AH208">+U202+R202+O202+L202+I202+F202+Y202+AB202+AE202</f>
        <v>113</v>
      </c>
    </row>
    <row r="203" spans="1:34" ht="12.75">
      <c r="A203" s="2" t="s">
        <v>5</v>
      </c>
      <c r="B203" s="2" t="s">
        <v>76</v>
      </c>
      <c r="C203" s="2" t="s">
        <v>3</v>
      </c>
      <c r="D203" s="22" t="s">
        <v>223</v>
      </c>
      <c r="E203" s="3">
        <v>0</v>
      </c>
      <c r="F203" s="3">
        <v>0</v>
      </c>
      <c r="G203" s="3"/>
      <c r="H203" s="3">
        <v>0</v>
      </c>
      <c r="I203" s="3">
        <v>0</v>
      </c>
      <c r="J203" s="3"/>
      <c r="K203" s="3">
        <v>0</v>
      </c>
      <c r="L203" s="3">
        <v>0</v>
      </c>
      <c r="M203" s="3"/>
      <c r="N203" s="3">
        <v>0</v>
      </c>
      <c r="O203" s="3">
        <v>0</v>
      </c>
      <c r="P203" s="3"/>
      <c r="Q203" s="3">
        <v>0</v>
      </c>
      <c r="R203" s="3">
        <v>0</v>
      </c>
      <c r="S203" s="3"/>
      <c r="T203" s="3">
        <v>0</v>
      </c>
      <c r="U203" s="3">
        <v>0</v>
      </c>
      <c r="X203">
        <v>0</v>
      </c>
      <c r="Y203">
        <v>0</v>
      </c>
      <c r="AA203">
        <v>0</v>
      </c>
      <c r="AB203">
        <v>0</v>
      </c>
      <c r="AD203">
        <v>0</v>
      </c>
      <c r="AE203">
        <v>0</v>
      </c>
      <c r="AG203" s="11">
        <f t="shared" si="18"/>
        <v>0</v>
      </c>
      <c r="AH203" s="11">
        <f t="shared" si="19"/>
        <v>0</v>
      </c>
    </row>
    <row r="204" spans="1:34" ht="12.75">
      <c r="A204" s="2" t="s">
        <v>5</v>
      </c>
      <c r="B204" s="2" t="s">
        <v>76</v>
      </c>
      <c r="C204" s="2" t="s">
        <v>3</v>
      </c>
      <c r="D204" s="2" t="s">
        <v>24</v>
      </c>
      <c r="E204" s="3">
        <v>0</v>
      </c>
      <c r="F204" s="3">
        <v>0</v>
      </c>
      <c r="G204" s="3"/>
      <c r="H204" s="3">
        <v>0</v>
      </c>
      <c r="I204" s="3">
        <v>0</v>
      </c>
      <c r="J204" s="3"/>
      <c r="K204" s="3">
        <v>0</v>
      </c>
      <c r="L204" s="3">
        <v>0</v>
      </c>
      <c r="M204" s="3"/>
      <c r="N204" s="3">
        <v>0</v>
      </c>
      <c r="O204" s="3">
        <v>0</v>
      </c>
      <c r="P204" s="3"/>
      <c r="Q204" s="3">
        <v>0</v>
      </c>
      <c r="R204" s="3">
        <v>0</v>
      </c>
      <c r="S204" s="3"/>
      <c r="T204" s="3">
        <v>0</v>
      </c>
      <c r="U204" s="3">
        <v>0</v>
      </c>
      <c r="X204">
        <v>0</v>
      </c>
      <c r="Y204">
        <v>0</v>
      </c>
      <c r="AA204">
        <v>0</v>
      </c>
      <c r="AB204">
        <v>0</v>
      </c>
      <c r="AD204">
        <v>0</v>
      </c>
      <c r="AE204">
        <v>0</v>
      </c>
      <c r="AG204" s="11">
        <f t="shared" si="18"/>
        <v>0</v>
      </c>
      <c r="AH204" s="11">
        <f t="shared" si="19"/>
        <v>0</v>
      </c>
    </row>
    <row r="205" spans="1:34" ht="12.75">
      <c r="A205" s="2" t="s">
        <v>5</v>
      </c>
      <c r="B205" s="2" t="s">
        <v>76</v>
      </c>
      <c r="C205" s="2" t="s">
        <v>3</v>
      </c>
      <c r="D205" s="2" t="s">
        <v>34</v>
      </c>
      <c r="E205" s="3">
        <v>0</v>
      </c>
      <c r="F205" s="3">
        <v>0</v>
      </c>
      <c r="G205" s="3"/>
      <c r="H205" s="3">
        <v>0</v>
      </c>
      <c r="I205" s="3">
        <v>0</v>
      </c>
      <c r="J205" s="3"/>
      <c r="K205" s="3">
        <v>0</v>
      </c>
      <c r="L205" s="3">
        <v>0</v>
      </c>
      <c r="M205" s="3"/>
      <c r="N205" s="3">
        <v>0</v>
      </c>
      <c r="O205" s="3">
        <v>0</v>
      </c>
      <c r="P205" s="3"/>
      <c r="Q205" s="3">
        <v>0</v>
      </c>
      <c r="R205" s="3">
        <v>0</v>
      </c>
      <c r="S205" s="3"/>
      <c r="T205" s="3">
        <v>0</v>
      </c>
      <c r="U205" s="3">
        <v>0</v>
      </c>
      <c r="X205">
        <v>0</v>
      </c>
      <c r="Y205">
        <v>0</v>
      </c>
      <c r="AA205">
        <v>0</v>
      </c>
      <c r="AB205">
        <v>0</v>
      </c>
      <c r="AD205">
        <v>0</v>
      </c>
      <c r="AE205">
        <v>0</v>
      </c>
      <c r="AG205" s="11">
        <f t="shared" si="18"/>
        <v>0</v>
      </c>
      <c r="AH205" s="11">
        <f t="shared" si="19"/>
        <v>0</v>
      </c>
    </row>
    <row r="206" spans="1:34" ht="12.75">
      <c r="A206" s="2" t="s">
        <v>5</v>
      </c>
      <c r="B206" s="2" t="s">
        <v>76</v>
      </c>
      <c r="C206" s="2" t="s">
        <v>3</v>
      </c>
      <c r="D206" s="22" t="s">
        <v>36</v>
      </c>
      <c r="E206" s="3">
        <v>0</v>
      </c>
      <c r="F206" s="3">
        <v>0</v>
      </c>
      <c r="G206" s="3"/>
      <c r="H206" s="3">
        <v>0</v>
      </c>
      <c r="I206" s="3">
        <v>0</v>
      </c>
      <c r="J206" s="3"/>
      <c r="K206" s="3">
        <v>0</v>
      </c>
      <c r="L206" s="3">
        <v>0</v>
      </c>
      <c r="M206" s="3"/>
      <c r="N206" s="3">
        <v>0</v>
      </c>
      <c r="O206" s="3">
        <v>0</v>
      </c>
      <c r="P206" s="3"/>
      <c r="Q206" s="3">
        <v>0</v>
      </c>
      <c r="R206" s="3">
        <v>0</v>
      </c>
      <c r="S206" s="3"/>
      <c r="T206" s="3">
        <v>0</v>
      </c>
      <c r="U206" s="3">
        <v>0</v>
      </c>
      <c r="X206">
        <v>0</v>
      </c>
      <c r="Y206">
        <v>0</v>
      </c>
      <c r="AA206">
        <v>0</v>
      </c>
      <c r="AB206">
        <v>0</v>
      </c>
      <c r="AD206">
        <v>0</v>
      </c>
      <c r="AE206">
        <v>0</v>
      </c>
      <c r="AG206" s="11">
        <f t="shared" si="18"/>
        <v>0</v>
      </c>
      <c r="AH206" s="11">
        <f t="shared" si="19"/>
        <v>0</v>
      </c>
    </row>
    <row r="207" spans="1:34" ht="12.75">
      <c r="A207" s="2" t="s">
        <v>5</v>
      </c>
      <c r="B207" s="2" t="s">
        <v>76</v>
      </c>
      <c r="C207" s="2" t="s">
        <v>3</v>
      </c>
      <c r="D207" s="2" t="s">
        <v>38</v>
      </c>
      <c r="E207" s="3">
        <v>0</v>
      </c>
      <c r="F207" s="3">
        <v>0</v>
      </c>
      <c r="G207" s="3"/>
      <c r="H207" s="3">
        <v>0</v>
      </c>
      <c r="I207" s="3">
        <v>0</v>
      </c>
      <c r="J207" s="3"/>
      <c r="K207" s="3">
        <v>0</v>
      </c>
      <c r="L207" s="3">
        <v>0</v>
      </c>
      <c r="M207" s="3"/>
      <c r="N207" s="3">
        <v>0</v>
      </c>
      <c r="O207" s="3">
        <v>0</v>
      </c>
      <c r="P207" s="3"/>
      <c r="Q207" s="3">
        <v>0</v>
      </c>
      <c r="R207" s="3">
        <v>0</v>
      </c>
      <c r="S207" s="3"/>
      <c r="T207" s="3">
        <v>0</v>
      </c>
      <c r="U207" s="3">
        <v>0</v>
      </c>
      <c r="X207">
        <v>0</v>
      </c>
      <c r="Y207">
        <v>0</v>
      </c>
      <c r="AA207">
        <v>0</v>
      </c>
      <c r="AB207">
        <v>0</v>
      </c>
      <c r="AD207">
        <v>0</v>
      </c>
      <c r="AE207">
        <v>0</v>
      </c>
      <c r="AG207" s="11">
        <f t="shared" si="18"/>
        <v>0</v>
      </c>
      <c r="AH207" s="11">
        <f t="shared" si="19"/>
        <v>0</v>
      </c>
    </row>
    <row r="208" spans="1:34" ht="12.75">
      <c r="A208" s="2" t="s">
        <v>5</v>
      </c>
      <c r="B208" s="2" t="s">
        <v>76</v>
      </c>
      <c r="C208" s="2" t="s">
        <v>22</v>
      </c>
      <c r="D208" s="2" t="s">
        <v>2</v>
      </c>
      <c r="E208" s="3">
        <v>1</v>
      </c>
      <c r="F208" s="3">
        <v>3</v>
      </c>
      <c r="G208" s="3"/>
      <c r="H208" s="3">
        <v>3</v>
      </c>
      <c r="I208" s="3">
        <v>25</v>
      </c>
      <c r="J208" s="3"/>
      <c r="K208" s="3">
        <v>0</v>
      </c>
      <c r="L208" s="3">
        <v>0</v>
      </c>
      <c r="M208" s="3"/>
      <c r="N208" s="3">
        <v>1</v>
      </c>
      <c r="O208" s="3">
        <v>5</v>
      </c>
      <c r="P208" s="3"/>
      <c r="Q208" s="3">
        <v>3</v>
      </c>
      <c r="R208" s="3">
        <v>7</v>
      </c>
      <c r="S208" s="3"/>
      <c r="T208" s="3">
        <v>30</v>
      </c>
      <c r="U208" s="3">
        <v>83</v>
      </c>
      <c r="X208">
        <v>0</v>
      </c>
      <c r="Y208">
        <v>0</v>
      </c>
      <c r="AA208">
        <v>0</v>
      </c>
      <c r="AB208">
        <v>3</v>
      </c>
      <c r="AD208">
        <v>0</v>
      </c>
      <c r="AE208">
        <v>5</v>
      </c>
      <c r="AG208" s="11">
        <f t="shared" si="18"/>
        <v>38</v>
      </c>
      <c r="AH208" s="11">
        <f t="shared" si="19"/>
        <v>131</v>
      </c>
    </row>
    <row r="209" spans="1:34" ht="12.75">
      <c r="A209" s="2"/>
      <c r="B209" s="9" t="s">
        <v>181</v>
      </c>
      <c r="C209" s="2"/>
      <c r="D209" s="2"/>
      <c r="E209" s="12">
        <f>SUM(E202:E208)</f>
        <v>1</v>
      </c>
      <c r="F209" s="12">
        <f>SUM(F202:F208)</f>
        <v>4</v>
      </c>
      <c r="G209" s="3"/>
      <c r="H209" s="12">
        <f>SUM(H202:H208)</f>
        <v>9</v>
      </c>
      <c r="I209" s="12">
        <f>SUM(I202:I208)</f>
        <v>51</v>
      </c>
      <c r="J209" s="3"/>
      <c r="K209" s="12">
        <f>SUM(K202:K208)</f>
        <v>0</v>
      </c>
      <c r="L209" s="12">
        <f>SUM(L202:L208)</f>
        <v>0</v>
      </c>
      <c r="M209" s="3"/>
      <c r="N209" s="12">
        <f>SUM(N202:N208)</f>
        <v>5</v>
      </c>
      <c r="O209" s="12">
        <f>SUM(O202:O208)</f>
        <v>7</v>
      </c>
      <c r="P209" s="3"/>
      <c r="Q209" s="12">
        <f>SUM(Q202:Q208)</f>
        <v>5</v>
      </c>
      <c r="R209" s="12">
        <f>SUM(R202:R208)</f>
        <v>15</v>
      </c>
      <c r="S209" s="3"/>
      <c r="T209" s="12">
        <f>SUM(T202:T208)</f>
        <v>48</v>
      </c>
      <c r="U209" s="12">
        <f>SUM(U202:U208)</f>
        <v>151</v>
      </c>
      <c r="X209" s="12">
        <f>SUM(X202:X208)</f>
        <v>0</v>
      </c>
      <c r="Y209" s="12">
        <f>SUM(Y202:Y208)</f>
        <v>0</v>
      </c>
      <c r="AA209" s="12">
        <f>SUM(AA202:AA208)</f>
        <v>5</v>
      </c>
      <c r="AB209" s="12">
        <f>SUM(AB202:AB208)</f>
        <v>10</v>
      </c>
      <c r="AD209" s="12">
        <f>SUM(AD202:AD208)</f>
        <v>1</v>
      </c>
      <c r="AE209" s="12">
        <f>SUM(AE202:AE208)</f>
        <v>6</v>
      </c>
      <c r="AG209" s="12">
        <f>SUM(AG202:AG208)</f>
        <v>74</v>
      </c>
      <c r="AH209" s="12">
        <f>SUM(AH202:AH208)</f>
        <v>244</v>
      </c>
    </row>
    <row r="210" spans="1:34" ht="12.75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AG210" s="11"/>
      <c r="AH210" s="11"/>
    </row>
    <row r="211" spans="1:34" ht="12.75">
      <c r="A211" s="2" t="s">
        <v>5</v>
      </c>
      <c r="B211" s="2" t="s">
        <v>77</v>
      </c>
      <c r="C211" s="2" t="s">
        <v>3</v>
      </c>
      <c r="D211" s="2" t="s">
        <v>2</v>
      </c>
      <c r="E211" s="3">
        <v>0</v>
      </c>
      <c r="F211" s="3">
        <v>0</v>
      </c>
      <c r="G211" s="3"/>
      <c r="H211" s="3">
        <v>2</v>
      </c>
      <c r="I211" s="3">
        <v>0</v>
      </c>
      <c r="J211" s="3"/>
      <c r="K211" s="3">
        <v>0</v>
      </c>
      <c r="L211" s="3">
        <v>0</v>
      </c>
      <c r="M211" s="3"/>
      <c r="N211" s="3">
        <v>0</v>
      </c>
      <c r="O211" s="3">
        <v>1</v>
      </c>
      <c r="P211" s="3"/>
      <c r="Q211" s="3">
        <v>0</v>
      </c>
      <c r="R211" s="3">
        <v>0</v>
      </c>
      <c r="S211" s="3"/>
      <c r="T211" s="3">
        <v>5</v>
      </c>
      <c r="U211" s="3">
        <v>4</v>
      </c>
      <c r="X211">
        <v>0</v>
      </c>
      <c r="Y211">
        <v>0</v>
      </c>
      <c r="AA211">
        <v>0</v>
      </c>
      <c r="AB211">
        <v>1</v>
      </c>
      <c r="AD211">
        <v>0</v>
      </c>
      <c r="AE211">
        <v>0</v>
      </c>
      <c r="AG211" s="11">
        <f>+T211+Q211+N211+K211+H211+E211+X211+AA211+AD211</f>
        <v>7</v>
      </c>
      <c r="AH211" s="11">
        <f>+U211+R211+O211+L211+I211+F211+Y211+AB211+AE211</f>
        <v>6</v>
      </c>
    </row>
    <row r="212" spans="1:34" ht="12.75">
      <c r="A212" s="2" t="s">
        <v>5</v>
      </c>
      <c r="B212" s="2" t="s">
        <v>77</v>
      </c>
      <c r="C212" s="2" t="s">
        <v>3</v>
      </c>
      <c r="D212" s="2" t="s">
        <v>78</v>
      </c>
      <c r="E212" s="3">
        <v>0</v>
      </c>
      <c r="F212" s="3">
        <v>0</v>
      </c>
      <c r="G212" s="3"/>
      <c r="H212" s="3">
        <v>0</v>
      </c>
      <c r="I212" s="3">
        <v>0</v>
      </c>
      <c r="J212" s="3"/>
      <c r="K212" s="3">
        <v>0</v>
      </c>
      <c r="L212" s="3">
        <v>0</v>
      </c>
      <c r="M212" s="3"/>
      <c r="N212" s="3">
        <v>0</v>
      </c>
      <c r="O212" s="3">
        <v>0</v>
      </c>
      <c r="P212" s="3"/>
      <c r="Q212" s="3">
        <v>0</v>
      </c>
      <c r="R212" s="3">
        <v>0</v>
      </c>
      <c r="S212" s="3"/>
      <c r="T212" s="3">
        <v>0</v>
      </c>
      <c r="U212" s="3">
        <v>0</v>
      </c>
      <c r="X212">
        <v>0</v>
      </c>
      <c r="Y212">
        <v>0</v>
      </c>
      <c r="AA212">
        <v>0</v>
      </c>
      <c r="AB212">
        <v>0</v>
      </c>
      <c r="AD212">
        <v>0</v>
      </c>
      <c r="AE212">
        <v>0</v>
      </c>
      <c r="AG212" s="11">
        <f>+T212+Q212+N212+K212+H212+E212+X212+AA212+AD212</f>
        <v>0</v>
      </c>
      <c r="AH212" s="11">
        <f>+U212+R212+O212+L212+I212+F212+Y212+AB212+AE212</f>
        <v>0</v>
      </c>
    </row>
    <row r="213" spans="1:34" ht="12.75">
      <c r="A213" s="2"/>
      <c r="B213" s="9" t="s">
        <v>182</v>
      </c>
      <c r="C213" s="2"/>
      <c r="D213" s="2"/>
      <c r="E213" s="10">
        <f>SUM(E211:E212)</f>
        <v>0</v>
      </c>
      <c r="F213" s="10">
        <f>SUM(F211:F212)</f>
        <v>0</v>
      </c>
      <c r="G213" s="3"/>
      <c r="H213" s="10">
        <f>SUM(H211:H212)</f>
        <v>2</v>
      </c>
      <c r="I213" s="10">
        <f>SUM(I211:I212)</f>
        <v>0</v>
      </c>
      <c r="J213" s="3"/>
      <c r="K213" s="10">
        <f>SUM(K211:K212)</f>
        <v>0</v>
      </c>
      <c r="L213" s="10">
        <f>SUM(L211:L212)</f>
        <v>0</v>
      </c>
      <c r="M213" s="3"/>
      <c r="N213" s="10">
        <f>SUM(N211:N212)</f>
        <v>0</v>
      </c>
      <c r="O213" s="10">
        <f>SUM(O211:O212)</f>
        <v>1</v>
      </c>
      <c r="P213" s="3"/>
      <c r="Q213" s="10">
        <f>SUM(Q211:Q212)</f>
        <v>0</v>
      </c>
      <c r="R213" s="10">
        <f>SUM(R211:R212)</f>
        <v>0</v>
      </c>
      <c r="S213" s="3"/>
      <c r="T213" s="10">
        <f>SUM(T211:T212)</f>
        <v>5</v>
      </c>
      <c r="U213" s="10">
        <f>SUM(U211:U212)</f>
        <v>4</v>
      </c>
      <c r="X213" s="10">
        <f>SUM(X211:X212)</f>
        <v>0</v>
      </c>
      <c r="Y213" s="10">
        <f>SUM(Y211:Y212)</f>
        <v>0</v>
      </c>
      <c r="AA213" s="10">
        <f>SUM(AA211:AA212)</f>
        <v>0</v>
      </c>
      <c r="AB213" s="10">
        <f>SUM(AB211:AB212)</f>
        <v>1</v>
      </c>
      <c r="AD213" s="10">
        <f>SUM(AD211:AD212)</f>
        <v>0</v>
      </c>
      <c r="AE213" s="10">
        <f>SUM(AE211:AE212)</f>
        <v>0</v>
      </c>
      <c r="AG213" s="12">
        <f>SUM(AG211:AG212)</f>
        <v>7</v>
      </c>
      <c r="AH213" s="12">
        <f>SUM(AH211:AH212)</f>
        <v>6</v>
      </c>
    </row>
    <row r="214" spans="1:34" ht="12.75">
      <c r="A214" s="2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AG214" s="11"/>
      <c r="AH214" s="11"/>
    </row>
    <row r="215" spans="1:34" ht="12.75">
      <c r="A215" s="2" t="s">
        <v>5</v>
      </c>
      <c r="B215" s="2" t="s">
        <v>79</v>
      </c>
      <c r="C215" s="2" t="s">
        <v>3</v>
      </c>
      <c r="D215" s="2" t="s">
        <v>2</v>
      </c>
      <c r="E215" s="3">
        <v>0</v>
      </c>
      <c r="F215" s="3">
        <v>0</v>
      </c>
      <c r="G215" s="14"/>
      <c r="H215" s="14">
        <v>7</v>
      </c>
      <c r="I215" s="14">
        <v>39</v>
      </c>
      <c r="J215" s="14"/>
      <c r="K215" s="14">
        <v>0</v>
      </c>
      <c r="L215" s="14">
        <v>2</v>
      </c>
      <c r="M215" s="14"/>
      <c r="N215" s="14">
        <v>2</v>
      </c>
      <c r="O215" s="14">
        <v>3</v>
      </c>
      <c r="P215" s="14"/>
      <c r="Q215" s="14">
        <v>4</v>
      </c>
      <c r="R215" s="14">
        <v>5</v>
      </c>
      <c r="S215" s="14"/>
      <c r="T215" s="14">
        <v>19</v>
      </c>
      <c r="U215" s="14">
        <v>54</v>
      </c>
      <c r="V215" s="15"/>
      <c r="W215" s="15"/>
      <c r="X215">
        <v>0</v>
      </c>
      <c r="Y215">
        <v>0</v>
      </c>
      <c r="Z215" s="15"/>
      <c r="AA215">
        <v>1</v>
      </c>
      <c r="AB215">
        <v>7</v>
      </c>
      <c r="AC215" s="15"/>
      <c r="AD215" s="15">
        <v>0</v>
      </c>
      <c r="AE215" s="15">
        <v>2</v>
      </c>
      <c r="AF215" s="8"/>
      <c r="AG215" s="11">
        <f>+T215+Q215+N215+K215+H215+E215+X215+AA215+AD215</f>
        <v>33</v>
      </c>
      <c r="AH215" s="11">
        <f>+U215+R215+O215+L215+I215+F215+Y215+AB215+AE215</f>
        <v>112</v>
      </c>
    </row>
    <row r="216" spans="1:34" ht="12.75">
      <c r="A216" s="2" t="s">
        <v>5</v>
      </c>
      <c r="B216" s="2" t="s">
        <v>79</v>
      </c>
      <c r="C216" s="2" t="s">
        <v>3</v>
      </c>
      <c r="D216" s="2" t="s">
        <v>265</v>
      </c>
      <c r="E216" s="3">
        <v>0</v>
      </c>
      <c r="F216" s="3">
        <v>0</v>
      </c>
      <c r="G216" s="14"/>
      <c r="H216" s="14">
        <v>1</v>
      </c>
      <c r="I216" s="14">
        <v>4</v>
      </c>
      <c r="J216" s="14"/>
      <c r="K216" s="14">
        <v>0</v>
      </c>
      <c r="L216" s="14">
        <v>0</v>
      </c>
      <c r="M216" s="14"/>
      <c r="N216" s="14">
        <v>0</v>
      </c>
      <c r="O216" s="14">
        <v>0</v>
      </c>
      <c r="P216" s="14"/>
      <c r="Q216" s="14">
        <v>0</v>
      </c>
      <c r="R216" s="14">
        <v>0</v>
      </c>
      <c r="S216" s="14"/>
      <c r="T216" s="14">
        <v>0</v>
      </c>
      <c r="U216" s="14">
        <v>1</v>
      </c>
      <c r="V216" s="15"/>
      <c r="W216" s="15"/>
      <c r="X216">
        <v>0</v>
      </c>
      <c r="Y216">
        <v>0</v>
      </c>
      <c r="Z216" s="15"/>
      <c r="AA216">
        <v>0</v>
      </c>
      <c r="AB216">
        <v>0</v>
      </c>
      <c r="AC216" s="15"/>
      <c r="AD216" s="15">
        <v>0</v>
      </c>
      <c r="AE216" s="15">
        <v>1</v>
      </c>
      <c r="AF216" s="8"/>
      <c r="AG216" s="11">
        <f>+T216+Q216+N216+K216+H216+E216+X216+AA216+AD216</f>
        <v>1</v>
      </c>
      <c r="AH216" s="11">
        <f>+U216+R216+O216+L216+I216+F216+Y216+AB216+AE216</f>
        <v>6</v>
      </c>
    </row>
    <row r="217" spans="1:34" ht="12.75">
      <c r="A217" s="2" t="s">
        <v>5</v>
      </c>
      <c r="B217" s="2" t="s">
        <v>79</v>
      </c>
      <c r="C217" s="2" t="s">
        <v>3</v>
      </c>
      <c r="D217" s="22" t="s">
        <v>285</v>
      </c>
      <c r="E217" s="3">
        <v>0</v>
      </c>
      <c r="F217" s="3">
        <v>0</v>
      </c>
      <c r="G217" s="14"/>
      <c r="H217" s="14">
        <v>0</v>
      </c>
      <c r="I217" s="14">
        <v>0</v>
      </c>
      <c r="J217" s="14"/>
      <c r="K217" s="14">
        <v>0</v>
      </c>
      <c r="L217" s="14">
        <v>0</v>
      </c>
      <c r="M217" s="14"/>
      <c r="N217" s="14">
        <v>0</v>
      </c>
      <c r="O217" s="14">
        <v>0</v>
      </c>
      <c r="P217" s="14"/>
      <c r="Q217" s="14">
        <v>0</v>
      </c>
      <c r="R217" s="14">
        <v>0</v>
      </c>
      <c r="S217" s="14"/>
      <c r="T217" s="14">
        <v>1</v>
      </c>
      <c r="U217" s="14">
        <v>8</v>
      </c>
      <c r="V217" s="15"/>
      <c r="W217" s="15"/>
      <c r="X217">
        <v>0</v>
      </c>
      <c r="Y217">
        <v>0</v>
      </c>
      <c r="Z217" s="15"/>
      <c r="AA217">
        <v>0</v>
      </c>
      <c r="AB217">
        <v>0</v>
      </c>
      <c r="AC217" s="15"/>
      <c r="AD217" s="15">
        <v>0</v>
      </c>
      <c r="AE217" s="15">
        <v>0</v>
      </c>
      <c r="AF217" s="8"/>
      <c r="AG217" s="11">
        <f>+T217+Q217+N217+K217+H217+E217+X217+AA217+AD217</f>
        <v>1</v>
      </c>
      <c r="AH217" s="11">
        <f>+U217+R217+O217+L217+I217+F217+Y217+AB217+AE217</f>
        <v>8</v>
      </c>
    </row>
    <row r="218" spans="1:34" ht="12.75">
      <c r="A218" s="2"/>
      <c r="B218" s="9" t="s">
        <v>264</v>
      </c>
      <c r="C218" s="2"/>
      <c r="D218" s="2"/>
      <c r="E218" s="27">
        <f>SUM(E215:E217)</f>
        <v>0</v>
      </c>
      <c r="F218" s="27">
        <f>SUM(F215:F217)</f>
        <v>0</v>
      </c>
      <c r="G218" s="14"/>
      <c r="H218" s="27">
        <f>SUM(H215:H217)</f>
        <v>8</v>
      </c>
      <c r="I218" s="27">
        <f>SUM(I215:I217)</f>
        <v>43</v>
      </c>
      <c r="J218" s="14"/>
      <c r="K218" s="27">
        <f>SUM(K215:K217)</f>
        <v>0</v>
      </c>
      <c r="L218" s="27">
        <f>SUM(L215:L217)</f>
        <v>2</v>
      </c>
      <c r="M218" s="14"/>
      <c r="N218" s="27">
        <f>SUM(N215:N217)</f>
        <v>2</v>
      </c>
      <c r="O218" s="27">
        <f>SUM(O215:O217)</f>
        <v>3</v>
      </c>
      <c r="P218" s="14"/>
      <c r="Q218" s="27">
        <f>SUM(Q215:Q217)</f>
        <v>4</v>
      </c>
      <c r="R218" s="27">
        <f>SUM(R215:R217)</f>
        <v>5</v>
      </c>
      <c r="S218" s="14"/>
      <c r="T218" s="27">
        <f>SUM(T215:T217)</f>
        <v>20</v>
      </c>
      <c r="U218" s="27">
        <f>SUM(U215:U217)</f>
        <v>63</v>
      </c>
      <c r="V218" s="15"/>
      <c r="W218" s="15"/>
      <c r="X218" s="27">
        <f>SUM(X215:X217)</f>
        <v>0</v>
      </c>
      <c r="Y218" s="27">
        <f>SUM(Y215:Y217)</f>
        <v>0</v>
      </c>
      <c r="Z218" s="15"/>
      <c r="AA218" s="27">
        <f>SUM(AA215:AA217)</f>
        <v>1</v>
      </c>
      <c r="AB218" s="27">
        <f>SUM(AB215:AB217)</f>
        <v>7</v>
      </c>
      <c r="AC218" s="15"/>
      <c r="AD218" s="27">
        <f>SUM(AD215:AD217)</f>
        <v>0</v>
      </c>
      <c r="AE218" s="27">
        <f>SUM(AE215:AE217)</f>
        <v>3</v>
      </c>
      <c r="AF218" s="8"/>
      <c r="AG218" s="27">
        <f>SUM(AG215:AG217)</f>
        <v>35</v>
      </c>
      <c r="AH218" s="27">
        <f>SUM(AH215:AH217)</f>
        <v>126</v>
      </c>
    </row>
    <row r="219" spans="1:34" ht="12.75">
      <c r="A219" s="2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AG219" s="11"/>
      <c r="AH219" s="11"/>
    </row>
    <row r="220" spans="1:34" ht="12.75">
      <c r="A220" s="2" t="s">
        <v>5</v>
      </c>
      <c r="B220" s="2" t="s">
        <v>80</v>
      </c>
      <c r="C220" s="2" t="s">
        <v>3</v>
      </c>
      <c r="D220" s="2" t="s">
        <v>2</v>
      </c>
      <c r="E220" s="3">
        <v>1</v>
      </c>
      <c r="F220" s="3">
        <v>0</v>
      </c>
      <c r="G220" s="3"/>
      <c r="H220" s="3">
        <v>2</v>
      </c>
      <c r="I220" s="3">
        <v>2</v>
      </c>
      <c r="J220" s="3"/>
      <c r="K220" s="3">
        <v>0</v>
      </c>
      <c r="L220" s="3">
        <v>0</v>
      </c>
      <c r="M220" s="3"/>
      <c r="N220" s="3">
        <v>0</v>
      </c>
      <c r="O220" s="3">
        <v>0</v>
      </c>
      <c r="P220" s="3"/>
      <c r="Q220" s="3">
        <v>2</v>
      </c>
      <c r="R220" s="3">
        <v>8</v>
      </c>
      <c r="S220" s="3"/>
      <c r="T220" s="3">
        <v>2</v>
      </c>
      <c r="U220" s="3">
        <v>12</v>
      </c>
      <c r="X220">
        <v>0</v>
      </c>
      <c r="Y220">
        <v>0</v>
      </c>
      <c r="AA220">
        <v>0</v>
      </c>
      <c r="AB220">
        <v>0</v>
      </c>
      <c r="AD220">
        <v>0</v>
      </c>
      <c r="AE220">
        <v>0</v>
      </c>
      <c r="AG220" s="11">
        <f aca="true" t="shared" si="20" ref="AG220:AH222">+T220+Q220+N220+K220+H220+E220+X220+AA220+AD220</f>
        <v>7</v>
      </c>
      <c r="AH220" s="11">
        <f t="shared" si="20"/>
        <v>22</v>
      </c>
    </row>
    <row r="221" spans="1:34" ht="12.75">
      <c r="A221" s="2" t="s">
        <v>5</v>
      </c>
      <c r="B221" s="2" t="s">
        <v>80</v>
      </c>
      <c r="C221" s="2" t="s">
        <v>3</v>
      </c>
      <c r="D221" s="2" t="s">
        <v>251</v>
      </c>
      <c r="E221" s="3">
        <v>0</v>
      </c>
      <c r="F221" s="3">
        <v>0</v>
      </c>
      <c r="G221" s="3"/>
      <c r="H221" s="3">
        <v>0</v>
      </c>
      <c r="I221" s="3">
        <v>0</v>
      </c>
      <c r="J221" s="3"/>
      <c r="K221" s="3">
        <v>0</v>
      </c>
      <c r="L221" s="3">
        <v>0</v>
      </c>
      <c r="M221" s="3"/>
      <c r="N221" s="3">
        <v>0</v>
      </c>
      <c r="O221" s="3">
        <v>0</v>
      </c>
      <c r="P221" s="3"/>
      <c r="Q221" s="3">
        <v>0</v>
      </c>
      <c r="R221" s="3">
        <v>0</v>
      </c>
      <c r="S221" s="3"/>
      <c r="T221" s="3">
        <v>0</v>
      </c>
      <c r="U221" s="3">
        <v>0</v>
      </c>
      <c r="X221">
        <v>0</v>
      </c>
      <c r="Y221">
        <v>0</v>
      </c>
      <c r="AA221">
        <v>0</v>
      </c>
      <c r="AB221">
        <v>0</v>
      </c>
      <c r="AD221">
        <v>0</v>
      </c>
      <c r="AE221">
        <v>0</v>
      </c>
      <c r="AG221" s="11">
        <f t="shared" si="20"/>
        <v>0</v>
      </c>
      <c r="AH221" s="11">
        <f t="shared" si="20"/>
        <v>0</v>
      </c>
    </row>
    <row r="222" spans="1:34" ht="12.75">
      <c r="A222" s="2" t="s">
        <v>5</v>
      </c>
      <c r="B222" s="2" t="s">
        <v>80</v>
      </c>
      <c r="C222" s="2" t="s">
        <v>3</v>
      </c>
      <c r="D222" s="2" t="s">
        <v>81</v>
      </c>
      <c r="E222" s="3">
        <v>0</v>
      </c>
      <c r="F222" s="3">
        <v>0</v>
      </c>
      <c r="G222" s="3"/>
      <c r="H222" s="3">
        <v>0</v>
      </c>
      <c r="I222" s="3">
        <v>0</v>
      </c>
      <c r="J222" s="3"/>
      <c r="K222" s="3">
        <v>0</v>
      </c>
      <c r="L222" s="3">
        <v>0</v>
      </c>
      <c r="M222" s="3"/>
      <c r="N222" s="3">
        <v>0</v>
      </c>
      <c r="O222" s="3">
        <v>0</v>
      </c>
      <c r="P222" s="3"/>
      <c r="Q222" s="3">
        <v>0</v>
      </c>
      <c r="R222" s="3">
        <v>0</v>
      </c>
      <c r="S222" s="3"/>
      <c r="T222" s="3">
        <v>0</v>
      </c>
      <c r="U222" s="3">
        <v>0</v>
      </c>
      <c r="X222">
        <v>0</v>
      </c>
      <c r="Y222">
        <v>0</v>
      </c>
      <c r="AA222">
        <v>0</v>
      </c>
      <c r="AB222">
        <v>0</v>
      </c>
      <c r="AD222">
        <v>0</v>
      </c>
      <c r="AE222">
        <v>0</v>
      </c>
      <c r="AG222" s="11">
        <f t="shared" si="20"/>
        <v>0</v>
      </c>
      <c r="AH222" s="11">
        <f t="shared" si="20"/>
        <v>0</v>
      </c>
    </row>
    <row r="223" spans="1:34" ht="12.75">
      <c r="A223" s="2"/>
      <c r="B223" s="9" t="s">
        <v>183</v>
      </c>
      <c r="C223" s="2"/>
      <c r="D223" s="2"/>
      <c r="E223" s="12">
        <f>SUM(E220:E222)</f>
        <v>1</v>
      </c>
      <c r="F223" s="12">
        <f>SUM(F220:F222)</f>
        <v>0</v>
      </c>
      <c r="G223" s="3"/>
      <c r="H223" s="12">
        <f>SUM(H220:H222)</f>
        <v>2</v>
      </c>
      <c r="I223" s="12">
        <f>SUM(I220:I222)</f>
        <v>2</v>
      </c>
      <c r="J223" s="3"/>
      <c r="K223" s="12">
        <f>SUM(K220:K222)</f>
        <v>0</v>
      </c>
      <c r="L223" s="12">
        <f>SUM(L220:L222)</f>
        <v>0</v>
      </c>
      <c r="M223" s="3"/>
      <c r="N223" s="12">
        <f>SUM(N220:N222)</f>
        <v>0</v>
      </c>
      <c r="O223" s="12">
        <f>SUM(O220:O222)</f>
        <v>0</v>
      </c>
      <c r="P223" s="3"/>
      <c r="Q223" s="12">
        <f>SUM(Q220:Q222)</f>
        <v>2</v>
      </c>
      <c r="R223" s="12">
        <f>SUM(R220:R222)</f>
        <v>8</v>
      </c>
      <c r="S223" s="3"/>
      <c r="T223" s="12">
        <f>SUM(T220:T222)</f>
        <v>2</v>
      </c>
      <c r="U223" s="12">
        <f>SUM(U220:U222)</f>
        <v>12</v>
      </c>
      <c r="X223" s="12">
        <f>SUM(X220:X222)</f>
        <v>0</v>
      </c>
      <c r="Y223" s="12">
        <f>SUM(Y220:Y222)</f>
        <v>0</v>
      </c>
      <c r="AA223" s="12">
        <f>SUM(AA220:AA222)</f>
        <v>0</v>
      </c>
      <c r="AB223" s="12">
        <f>SUM(AB220:AB222)</f>
        <v>0</v>
      </c>
      <c r="AD223" s="12">
        <f>SUM(AD220:AD222)</f>
        <v>0</v>
      </c>
      <c r="AE223" s="12">
        <f>SUM(AE220:AE222)</f>
        <v>0</v>
      </c>
      <c r="AG223" s="12">
        <f>SUM(AG220:AG222)</f>
        <v>7</v>
      </c>
      <c r="AH223" s="12">
        <f>SUM(AH220:AH222)</f>
        <v>22</v>
      </c>
    </row>
    <row r="224" spans="1:34" ht="12.75">
      <c r="A224" s="2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X224" s="3"/>
      <c r="Y224" s="3"/>
      <c r="AA224" s="3"/>
      <c r="AB224" s="3"/>
      <c r="AD224" s="3"/>
      <c r="AE224" s="3"/>
      <c r="AG224" s="11"/>
      <c r="AH224" s="11"/>
    </row>
    <row r="225" spans="1:35" ht="12.75">
      <c r="A225" s="2"/>
      <c r="B225" s="9" t="s">
        <v>185</v>
      </c>
      <c r="C225" s="2"/>
      <c r="D225" s="2"/>
      <c r="E225" s="10">
        <f>+E223+E218+E213+E209+E200+E193+E187+E182+E180+E172+E162+E158+E147+E141+E137+E135+E124+E120+E112+E106+E104+E96+E87+E72+E66+E160</f>
        <v>8</v>
      </c>
      <c r="F225" s="10">
        <f>+F223+F218+F213+F209+F200+F193+F187+F182+F180+F172+F162+F158+F147+F141+F137+F135+F124+F120+F112+F106+F104+F96+F87+F72+F66+F160</f>
        <v>19</v>
      </c>
      <c r="G225" s="3"/>
      <c r="H225" s="10">
        <f>+H223+H218+H213+H209+H200+H193+H187+H182+H180+H172+H162+H158+H147+H141+H137+H135+H124+H120+H112+H106+H104+H96+H87+H72+H68+H160</f>
        <v>108</v>
      </c>
      <c r="I225" s="10">
        <f>+I223+I218+I213+I209+I200+I193+I187+I182+I180+I172+I162+I158+I147+I141+I137+I135+I124+I120+I112+I106+I104+I96+I87+I72+I68+I160</f>
        <v>262</v>
      </c>
      <c r="J225" s="3"/>
      <c r="K225" s="10">
        <f>+K223+K218+K213+K209+K200+K193+K187+K182+K180+K172+K162+K158+K147+K141+K137+K135+K124+K120+K112+K106+K104+K96+K87+K72+K68+K160</f>
        <v>0</v>
      </c>
      <c r="L225" s="10">
        <f>+L223+L218+L213+L209+L200+L193+L187+L182+L180+L172+L162+L158+L147+L141+L137+L135+L124+L120+L112+L106+L104+L96+L87+L72+L68+L160</f>
        <v>9</v>
      </c>
      <c r="M225" s="3"/>
      <c r="N225" s="10">
        <f>+N223+N218+N213+N209+N200+N193+N187+N182+N180+N172+N162+N158+N147+N141+N137+N135+N124+N120+N112+N106+N104+N96+N87+N72+N68+N160</f>
        <v>32</v>
      </c>
      <c r="O225" s="10">
        <f>+O223+O218+O213+O209+O200+O193+O187+O182+O180+O172+O162+O158+O147+O141+O137+O135+O124+O120+O112+O106+O104+O96+O87+O72+O68+O160</f>
        <v>43</v>
      </c>
      <c r="P225" s="3"/>
      <c r="Q225" s="10">
        <f>+Q223+Q218+Q213+Q209+Q200+Q193+Q187+Q182+Q180+Q172+Q162+Q158+Q147+Q141+Q137+Q135+Q124+Q120+Q112+Q106+Q104+Q96+Q87+Q72+Q68+Q160</f>
        <v>49</v>
      </c>
      <c r="R225" s="10">
        <f>+R223+R218+R213+R209+R200+R193+R187+R182+R180+R172+R162+R158+R147+R141+R137+R135+R124+R120+R112+R106+R104+R96+R87+R72+R68+R160</f>
        <v>80</v>
      </c>
      <c r="S225" s="3"/>
      <c r="T225" s="10">
        <f>+T223+T218+T213+T209+T200+T193+T187+T182+T180+T172+T162+T158+T147+T141+T137+T135+T124+T120+T112+T106+T104+T96+T87+T72+T68+T160</f>
        <v>517</v>
      </c>
      <c r="U225" s="10">
        <f>+U223+U218+U213+U209+U200+U193+U187+U182+U180+U172+U162+U158+U147+U141+U137+U135+U124+U120+U112+U106+U104+U96+U87+U72+U68+U160</f>
        <v>623</v>
      </c>
      <c r="X225" s="10">
        <f>+X223+X218+X213+X209+X200+X193+X187+X182+X180+X172+X162+X158+X147+X141+X137+X135+X124+X120+X112+X106+X104+X96+X87+X72+X68+X160</f>
        <v>0</v>
      </c>
      <c r="Y225" s="10">
        <f>+Y223+Y218+Y213+Y209+Y200+Y193+Y187+Y182+Y180+Y172+Y162+Y158+Y147+Y141+Y137+Y135+Y124+Y120+Y112+Y106+Y104+Y96+Y87+Y72+Y68+Y160</f>
        <v>2</v>
      </c>
      <c r="AA225" s="10">
        <f>+AA223+AA218+AA213+AA209+AA200+AA193+AA187+AA182+AA180+AA172+AA162+AA158+AA147+AA141+AA137+AA135+AA124+AA120+AA112+AA106+AA104+AA96+AA87+AA72+AA68+AA160</f>
        <v>33</v>
      </c>
      <c r="AB225" s="10">
        <f>+AB223+AB218+AB213+AB209+AB200+AB193+AB187+AB182+AB180+AB172+AB162+AB158+AB147+AB141+AB137+AB135+AB124+AB120+AB112+AB106+AB104+AB96+AB87+AB72+AB68+AB160</f>
        <v>43</v>
      </c>
      <c r="AD225" s="10">
        <f>+AD223+AD218+AD213+AD209+AD200+AD193+AD187+AD182+AD180+AD172+AD162+AD158+AD147+AD141+AD137+AD135+AD124+AD120+AD112+AD106+AD104+AD96+AD87+AD72+AD68+AD160</f>
        <v>15</v>
      </c>
      <c r="AE225" s="10">
        <f>+AE223+AE218+AE213+AE209+AE200+AE193+AE187+AE182+AE180+AE172+AE162+AE158+AE147+AE141+AE137+AE135+AE124+AE120+AE112+AE106+AE104+AE96+AE87+AE72+AE68+AE160</f>
        <v>32</v>
      </c>
      <c r="AG225" s="10">
        <f>+AG223+AG218+AG213+AG209+AG200+AG193+AG187+AG182+AG180+AG172+AG162+AG158+AG147+AG141+AG137+AG135+AG124+AG120+AG112+AG106+AG104+AG96+AG87+AG72+AG68+AG160</f>
        <v>762</v>
      </c>
      <c r="AH225" s="10">
        <f>+AH223+AH218+AH213+AH209+AH200+AH193+AH187+AH182+AH180+AH172+AH162+AH158+AH147+AH141+AH137+AH135+AH124+AH120+AH112+AH106+AH104+AH96+AH87+AH72+AH68+AH160</f>
        <v>1113</v>
      </c>
      <c r="AI225" s="11"/>
    </row>
    <row r="226" spans="1:35" ht="12.75">
      <c r="A226" s="2"/>
      <c r="B226" s="9"/>
      <c r="C226" s="2"/>
      <c r="D226" s="2"/>
      <c r="E226" s="10"/>
      <c r="F226" s="10"/>
      <c r="G226" s="3"/>
      <c r="H226" s="10"/>
      <c r="I226" s="10"/>
      <c r="J226" s="3"/>
      <c r="K226" s="10"/>
      <c r="L226" s="10"/>
      <c r="M226" s="3"/>
      <c r="N226" s="10"/>
      <c r="O226" s="10"/>
      <c r="P226" s="3"/>
      <c r="Q226" s="10"/>
      <c r="R226" s="10"/>
      <c r="S226" s="3"/>
      <c r="T226" s="10"/>
      <c r="U226" s="10"/>
      <c r="AG226" s="10"/>
      <c r="AH226" s="10"/>
      <c r="AI226" s="11"/>
    </row>
    <row r="227" spans="1:34" ht="12.75">
      <c r="A227" s="2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AG227" s="11"/>
      <c r="AH227" s="11"/>
    </row>
    <row r="228" spans="1:34" ht="12.75">
      <c r="A228" s="2" t="s">
        <v>85</v>
      </c>
      <c r="B228" s="2" t="s">
        <v>86</v>
      </c>
      <c r="C228" s="2" t="s">
        <v>22</v>
      </c>
      <c r="D228" s="2" t="s">
        <v>2</v>
      </c>
      <c r="E228" s="14">
        <v>6</v>
      </c>
      <c r="F228" s="14">
        <v>2</v>
      </c>
      <c r="G228" s="14"/>
      <c r="H228" s="14">
        <v>8</v>
      </c>
      <c r="I228" s="14">
        <v>10</v>
      </c>
      <c r="J228" s="14"/>
      <c r="K228" s="14">
        <v>0</v>
      </c>
      <c r="L228" s="14">
        <v>0</v>
      </c>
      <c r="M228" s="14"/>
      <c r="N228" s="14">
        <v>3</v>
      </c>
      <c r="O228" s="14">
        <v>8</v>
      </c>
      <c r="P228" s="14"/>
      <c r="Q228" s="14">
        <v>3</v>
      </c>
      <c r="R228" s="14">
        <v>7</v>
      </c>
      <c r="S228" s="14"/>
      <c r="T228" s="14">
        <v>47</v>
      </c>
      <c r="U228" s="14">
        <v>35</v>
      </c>
      <c r="V228" s="15"/>
      <c r="W228" s="15"/>
      <c r="X228" s="14">
        <v>0</v>
      </c>
      <c r="Y228" s="14">
        <v>0</v>
      </c>
      <c r="Z228" s="15"/>
      <c r="AA228" s="14">
        <v>2</v>
      </c>
      <c r="AB228" s="14">
        <v>1</v>
      </c>
      <c r="AC228" s="15"/>
      <c r="AD228" s="15">
        <v>0</v>
      </c>
      <c r="AE228" s="15">
        <v>0</v>
      </c>
      <c r="AF228" s="15"/>
      <c r="AG228" s="11">
        <f>+T228+Q228+N228+K228+H228+E228+X228+AA228+AD228</f>
        <v>69</v>
      </c>
      <c r="AH228" s="11">
        <f>+U228+R228+O228+L228+I228+F228+Y228+AB228+AE228</f>
        <v>63</v>
      </c>
    </row>
    <row r="229" spans="1:34" ht="12.75">
      <c r="A229" s="2"/>
      <c r="B229" s="2"/>
      <c r="C229" s="2"/>
      <c r="D229" s="2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1"/>
      <c r="AH229" s="11"/>
    </row>
    <row r="230" spans="1:34" ht="12.75">
      <c r="A230" s="2" t="s">
        <v>85</v>
      </c>
      <c r="B230" s="2" t="s">
        <v>87</v>
      </c>
      <c r="C230" s="2" t="s">
        <v>22</v>
      </c>
      <c r="D230" s="2" t="s">
        <v>2</v>
      </c>
      <c r="E230" s="14">
        <v>0</v>
      </c>
      <c r="F230" s="14">
        <v>0</v>
      </c>
      <c r="G230" s="14"/>
      <c r="H230" s="14">
        <v>0</v>
      </c>
      <c r="I230" s="14">
        <v>0</v>
      </c>
      <c r="J230" s="14"/>
      <c r="K230" s="14">
        <v>0</v>
      </c>
      <c r="L230" s="14">
        <v>0</v>
      </c>
      <c r="M230" s="14"/>
      <c r="N230" s="14">
        <v>0</v>
      </c>
      <c r="O230" s="14">
        <v>0</v>
      </c>
      <c r="P230" s="14"/>
      <c r="Q230" s="14">
        <v>0</v>
      </c>
      <c r="R230" s="14">
        <v>0</v>
      </c>
      <c r="S230" s="14"/>
      <c r="T230" s="14">
        <v>0</v>
      </c>
      <c r="U230" s="14">
        <v>0</v>
      </c>
      <c r="V230" s="15"/>
      <c r="W230" s="15"/>
      <c r="X230" s="14">
        <v>0</v>
      </c>
      <c r="Y230" s="14">
        <v>0</v>
      </c>
      <c r="Z230" s="15"/>
      <c r="AA230" s="14">
        <v>0</v>
      </c>
      <c r="AB230" s="14">
        <v>0</v>
      </c>
      <c r="AC230" s="15"/>
      <c r="AD230" s="15">
        <v>0</v>
      </c>
      <c r="AE230" s="15">
        <v>0</v>
      </c>
      <c r="AF230" s="15"/>
      <c r="AG230" s="11">
        <f aca="true" t="shared" si="21" ref="AG230:AH232">+T230+Q230+N230+K230+H230+E230+X230+AA230+AD230</f>
        <v>0</v>
      </c>
      <c r="AH230" s="11">
        <f t="shared" si="21"/>
        <v>0</v>
      </c>
    </row>
    <row r="231" spans="1:34" ht="12.75">
      <c r="A231" s="2" t="s">
        <v>85</v>
      </c>
      <c r="B231" s="2" t="s">
        <v>87</v>
      </c>
      <c r="C231" s="2" t="s">
        <v>22</v>
      </c>
      <c r="D231" s="2" t="s">
        <v>88</v>
      </c>
      <c r="E231" s="14">
        <v>1</v>
      </c>
      <c r="F231" s="14">
        <v>3</v>
      </c>
      <c r="G231" s="14"/>
      <c r="H231" s="14">
        <v>0</v>
      </c>
      <c r="I231" s="14">
        <v>0</v>
      </c>
      <c r="J231" s="14"/>
      <c r="K231" s="14">
        <v>0</v>
      </c>
      <c r="L231" s="14">
        <v>0</v>
      </c>
      <c r="M231" s="14"/>
      <c r="N231" s="14">
        <v>2</v>
      </c>
      <c r="O231" s="14">
        <v>1</v>
      </c>
      <c r="P231" s="14"/>
      <c r="Q231" s="14">
        <v>1</v>
      </c>
      <c r="R231" s="14">
        <v>0</v>
      </c>
      <c r="S231" s="14"/>
      <c r="T231" s="14">
        <v>22</v>
      </c>
      <c r="U231" s="14">
        <v>6</v>
      </c>
      <c r="V231" s="15"/>
      <c r="W231" s="15"/>
      <c r="X231" s="14">
        <v>0</v>
      </c>
      <c r="Y231" s="14">
        <v>0</v>
      </c>
      <c r="Z231" s="15"/>
      <c r="AA231" s="14">
        <v>0</v>
      </c>
      <c r="AB231" s="14">
        <v>0</v>
      </c>
      <c r="AC231" s="15"/>
      <c r="AD231" s="15">
        <v>0</v>
      </c>
      <c r="AE231" s="15">
        <v>0</v>
      </c>
      <c r="AF231" s="15"/>
      <c r="AG231" s="11">
        <f t="shared" si="21"/>
        <v>26</v>
      </c>
      <c r="AH231" s="11">
        <f t="shared" si="21"/>
        <v>10</v>
      </c>
    </row>
    <row r="232" spans="1:34" ht="12.75">
      <c r="A232" s="2" t="s">
        <v>85</v>
      </c>
      <c r="B232" s="2" t="s">
        <v>87</v>
      </c>
      <c r="C232" s="2" t="s">
        <v>22</v>
      </c>
      <c r="D232" s="2" t="s">
        <v>89</v>
      </c>
      <c r="E232" s="14">
        <v>1</v>
      </c>
      <c r="F232" s="14">
        <v>0</v>
      </c>
      <c r="G232" s="14"/>
      <c r="H232" s="14">
        <v>2</v>
      </c>
      <c r="I232" s="14">
        <v>3</v>
      </c>
      <c r="J232" s="14"/>
      <c r="K232" s="14">
        <v>0</v>
      </c>
      <c r="L232" s="14">
        <v>0</v>
      </c>
      <c r="M232" s="14"/>
      <c r="N232" s="14">
        <v>1</v>
      </c>
      <c r="O232" s="14">
        <v>2</v>
      </c>
      <c r="P232" s="14"/>
      <c r="Q232" s="14">
        <v>2</v>
      </c>
      <c r="R232" s="14">
        <v>0</v>
      </c>
      <c r="S232" s="14"/>
      <c r="T232" s="14">
        <v>13</v>
      </c>
      <c r="U232" s="14">
        <v>6</v>
      </c>
      <c r="V232" s="15"/>
      <c r="W232" s="15"/>
      <c r="X232" s="14">
        <v>0</v>
      </c>
      <c r="Y232" s="14">
        <v>0</v>
      </c>
      <c r="Z232" s="15"/>
      <c r="AA232" s="14">
        <v>2</v>
      </c>
      <c r="AB232" s="14">
        <v>0</v>
      </c>
      <c r="AC232" s="15"/>
      <c r="AD232" s="15">
        <v>0</v>
      </c>
      <c r="AE232" s="15">
        <v>0</v>
      </c>
      <c r="AF232" s="15"/>
      <c r="AG232" s="11">
        <f t="shared" si="21"/>
        <v>21</v>
      </c>
      <c r="AH232" s="11">
        <f t="shared" si="21"/>
        <v>11</v>
      </c>
    </row>
    <row r="233" spans="1:34" ht="12.75">
      <c r="A233" s="2"/>
      <c r="B233" s="9" t="s">
        <v>186</v>
      </c>
      <c r="C233" s="2"/>
      <c r="D233" s="2"/>
      <c r="E233" s="10">
        <f>SUM(E230:E232)</f>
        <v>2</v>
      </c>
      <c r="F233" s="10">
        <f>SUM(F230:F232)</f>
        <v>3</v>
      </c>
      <c r="G233" s="3"/>
      <c r="H233" s="10">
        <f>SUM(H230:H232)</f>
        <v>2</v>
      </c>
      <c r="I233" s="10">
        <f>SUM(I230:I232)</f>
        <v>3</v>
      </c>
      <c r="J233" s="3"/>
      <c r="K233" s="10">
        <f>SUM(K230:K232)</f>
        <v>0</v>
      </c>
      <c r="L233" s="10">
        <f>SUM(L230:L232)</f>
        <v>0</v>
      </c>
      <c r="M233" s="3"/>
      <c r="N233" s="10">
        <f>SUM(N230:N232)</f>
        <v>3</v>
      </c>
      <c r="O233" s="10">
        <f>SUM(O230:O232)</f>
        <v>3</v>
      </c>
      <c r="P233" s="3"/>
      <c r="Q233" s="10">
        <f>SUM(Q230:Q232)</f>
        <v>3</v>
      </c>
      <c r="R233" s="10">
        <f>SUM(R230:R232)</f>
        <v>0</v>
      </c>
      <c r="S233" s="3"/>
      <c r="T233" s="10">
        <f>SUM(T230:T232)</f>
        <v>35</v>
      </c>
      <c r="U233" s="10">
        <f>SUM(U230:U232)</f>
        <v>12</v>
      </c>
      <c r="X233" s="10">
        <f>SUM(X230:X232)</f>
        <v>0</v>
      </c>
      <c r="Y233" s="10">
        <f>SUM(Y230:Y232)</f>
        <v>0</v>
      </c>
      <c r="AA233" s="10">
        <f>SUM(AA230:AA232)</f>
        <v>2</v>
      </c>
      <c r="AB233" s="10">
        <f>SUM(AB230:AB232)</f>
        <v>0</v>
      </c>
      <c r="AD233" s="10">
        <f>SUM(AD230:AD232)</f>
        <v>0</v>
      </c>
      <c r="AE233" s="10">
        <f>SUM(AE230:AE232)</f>
        <v>0</v>
      </c>
      <c r="AG233" s="10">
        <f>SUM(AG230:AG232)</f>
        <v>47</v>
      </c>
      <c r="AH233" s="10">
        <f>SUM(AH230:AH232)</f>
        <v>21</v>
      </c>
    </row>
    <row r="234" spans="1:34" ht="12.75">
      <c r="A234" s="2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AG234" s="11"/>
      <c r="AH234" s="11"/>
    </row>
    <row r="235" spans="1:34" ht="12.75">
      <c r="A235" s="2" t="s">
        <v>85</v>
      </c>
      <c r="B235" s="2" t="s">
        <v>90</v>
      </c>
      <c r="C235" s="2" t="s">
        <v>91</v>
      </c>
      <c r="D235" s="2" t="s">
        <v>2</v>
      </c>
      <c r="E235" s="3">
        <v>0</v>
      </c>
      <c r="F235" s="3">
        <v>0</v>
      </c>
      <c r="G235" s="3"/>
      <c r="H235" s="3">
        <v>0</v>
      </c>
      <c r="I235" s="3">
        <v>0</v>
      </c>
      <c r="J235" s="3"/>
      <c r="K235" s="3">
        <v>0</v>
      </c>
      <c r="L235" s="3">
        <v>0</v>
      </c>
      <c r="M235" s="3"/>
      <c r="N235" s="3">
        <v>0</v>
      </c>
      <c r="O235" s="3">
        <v>1</v>
      </c>
      <c r="P235" s="3"/>
      <c r="Q235" s="3">
        <v>0</v>
      </c>
      <c r="R235" s="3">
        <v>0</v>
      </c>
      <c r="S235" s="3"/>
      <c r="T235" s="3">
        <v>1</v>
      </c>
      <c r="U235" s="3">
        <v>0</v>
      </c>
      <c r="X235" s="14">
        <v>0</v>
      </c>
      <c r="Y235" s="14">
        <v>0</v>
      </c>
      <c r="AA235" s="14">
        <v>0</v>
      </c>
      <c r="AB235" s="14">
        <v>0</v>
      </c>
      <c r="AD235">
        <v>0</v>
      </c>
      <c r="AE235">
        <v>0</v>
      </c>
      <c r="AG235" s="11">
        <f aca="true" t="shared" si="22" ref="AG235:AH240">+T235+Q235+N235+K235+H235+E235+X235+AA235+AD235</f>
        <v>1</v>
      </c>
      <c r="AH235" s="11">
        <f t="shared" si="22"/>
        <v>1</v>
      </c>
    </row>
    <row r="236" spans="1:34" ht="12.75">
      <c r="A236" s="2" t="s">
        <v>85</v>
      </c>
      <c r="B236" s="2" t="s">
        <v>90</v>
      </c>
      <c r="C236" s="2" t="s">
        <v>91</v>
      </c>
      <c r="D236" s="2" t="s">
        <v>61</v>
      </c>
      <c r="E236" s="3">
        <v>9</v>
      </c>
      <c r="F236" s="3">
        <v>14</v>
      </c>
      <c r="G236" s="3"/>
      <c r="H236" s="3">
        <v>15</v>
      </c>
      <c r="I236" s="3">
        <v>11</v>
      </c>
      <c r="J236" s="3"/>
      <c r="K236" s="3">
        <v>2</v>
      </c>
      <c r="L236" s="3">
        <v>0</v>
      </c>
      <c r="M236" s="3"/>
      <c r="N236" s="3">
        <v>10</v>
      </c>
      <c r="O236" s="3">
        <v>7</v>
      </c>
      <c r="P236" s="3"/>
      <c r="Q236" s="3">
        <v>6</v>
      </c>
      <c r="R236" s="3">
        <v>4</v>
      </c>
      <c r="S236" s="3"/>
      <c r="T236" s="3">
        <v>66</v>
      </c>
      <c r="U236" s="3">
        <v>24</v>
      </c>
      <c r="X236" s="14">
        <v>0</v>
      </c>
      <c r="Y236" s="14">
        <v>0</v>
      </c>
      <c r="AA236" s="14">
        <v>2</v>
      </c>
      <c r="AB236" s="14">
        <v>2</v>
      </c>
      <c r="AD236">
        <v>4</v>
      </c>
      <c r="AE236">
        <v>0</v>
      </c>
      <c r="AG236" s="11">
        <f t="shared" si="22"/>
        <v>114</v>
      </c>
      <c r="AH236" s="11">
        <f t="shared" si="22"/>
        <v>62</v>
      </c>
    </row>
    <row r="237" spans="1:34" ht="12.75">
      <c r="A237" s="22" t="s">
        <v>85</v>
      </c>
      <c r="B237" s="2" t="s">
        <v>90</v>
      </c>
      <c r="C237" s="2" t="s">
        <v>91</v>
      </c>
      <c r="D237" s="22" t="s">
        <v>273</v>
      </c>
      <c r="E237" s="3">
        <v>3</v>
      </c>
      <c r="F237" s="3">
        <v>2</v>
      </c>
      <c r="G237" s="3"/>
      <c r="H237" s="3">
        <v>3</v>
      </c>
      <c r="I237" s="3">
        <v>3</v>
      </c>
      <c r="J237" s="3"/>
      <c r="K237" s="3">
        <v>0</v>
      </c>
      <c r="L237" s="3">
        <v>1</v>
      </c>
      <c r="M237" s="3"/>
      <c r="N237" s="3">
        <v>2</v>
      </c>
      <c r="O237" s="3">
        <v>6</v>
      </c>
      <c r="P237" s="3"/>
      <c r="Q237" s="3">
        <v>2</v>
      </c>
      <c r="R237" s="3">
        <v>3</v>
      </c>
      <c r="S237" s="3"/>
      <c r="T237" s="3">
        <v>22</v>
      </c>
      <c r="U237" s="3">
        <v>16</v>
      </c>
      <c r="X237" s="14">
        <v>0</v>
      </c>
      <c r="Y237" s="14">
        <v>0</v>
      </c>
      <c r="AA237" s="14">
        <v>2</v>
      </c>
      <c r="AB237" s="14">
        <v>1</v>
      </c>
      <c r="AD237" s="14">
        <v>0</v>
      </c>
      <c r="AE237" s="14">
        <v>0</v>
      </c>
      <c r="AG237" s="11">
        <f>+T237+Q237+N237+K237+H237+E237+X237+AA237+AD237</f>
        <v>34</v>
      </c>
      <c r="AH237" s="11">
        <f>+U237+R237+O237+L237+I237+F237+Y237+AB237+AE237</f>
        <v>32</v>
      </c>
    </row>
    <row r="238" spans="1:34" ht="12.75">
      <c r="A238" s="2" t="s">
        <v>85</v>
      </c>
      <c r="B238" s="2" t="s">
        <v>90</v>
      </c>
      <c r="C238" s="2" t="s">
        <v>91</v>
      </c>
      <c r="D238" s="2" t="s">
        <v>92</v>
      </c>
      <c r="E238" s="3">
        <v>0</v>
      </c>
      <c r="F238" s="3">
        <v>0</v>
      </c>
      <c r="G238" s="3"/>
      <c r="H238" s="3">
        <v>0</v>
      </c>
      <c r="I238" s="3">
        <v>1</v>
      </c>
      <c r="J238" s="3"/>
      <c r="K238" s="3">
        <v>0</v>
      </c>
      <c r="L238" s="3">
        <v>0</v>
      </c>
      <c r="M238" s="3"/>
      <c r="N238" s="3">
        <v>0</v>
      </c>
      <c r="O238" s="3">
        <v>0</v>
      </c>
      <c r="P238" s="3"/>
      <c r="Q238" s="3">
        <v>0</v>
      </c>
      <c r="R238" s="3">
        <v>0</v>
      </c>
      <c r="S238" s="3"/>
      <c r="T238" s="3">
        <v>0</v>
      </c>
      <c r="U238" s="3">
        <v>0</v>
      </c>
      <c r="X238" s="14">
        <v>0</v>
      </c>
      <c r="Y238" s="14">
        <v>0</v>
      </c>
      <c r="AA238" s="14">
        <v>0</v>
      </c>
      <c r="AB238" s="14">
        <v>0</v>
      </c>
      <c r="AD238">
        <v>0</v>
      </c>
      <c r="AE238">
        <v>0</v>
      </c>
      <c r="AG238" s="11">
        <f t="shared" si="22"/>
        <v>0</v>
      </c>
      <c r="AH238" s="11">
        <f t="shared" si="22"/>
        <v>1</v>
      </c>
    </row>
    <row r="239" spans="1:34" ht="12.75">
      <c r="A239" s="2" t="s">
        <v>85</v>
      </c>
      <c r="B239" s="2" t="s">
        <v>90</v>
      </c>
      <c r="C239" s="2" t="s">
        <v>91</v>
      </c>
      <c r="D239" s="2" t="s">
        <v>93</v>
      </c>
      <c r="E239" s="3">
        <v>0</v>
      </c>
      <c r="F239" s="3">
        <v>0</v>
      </c>
      <c r="G239" s="3"/>
      <c r="H239" s="3">
        <v>0</v>
      </c>
      <c r="I239" s="3">
        <v>0</v>
      </c>
      <c r="J239" s="3"/>
      <c r="K239" s="3">
        <v>0</v>
      </c>
      <c r="L239" s="3">
        <v>0</v>
      </c>
      <c r="M239" s="3"/>
      <c r="N239" s="3">
        <v>0</v>
      </c>
      <c r="O239" s="3">
        <v>0</v>
      </c>
      <c r="P239" s="3"/>
      <c r="Q239" s="3">
        <v>0</v>
      </c>
      <c r="R239" s="3">
        <v>0</v>
      </c>
      <c r="S239" s="3"/>
      <c r="T239" s="3">
        <v>0</v>
      </c>
      <c r="U239" s="3">
        <v>0</v>
      </c>
      <c r="X239" s="14">
        <v>0</v>
      </c>
      <c r="Y239" s="14">
        <v>0</v>
      </c>
      <c r="AA239" s="14">
        <v>0</v>
      </c>
      <c r="AB239" s="14">
        <v>0</v>
      </c>
      <c r="AD239">
        <v>0</v>
      </c>
      <c r="AE239">
        <v>0</v>
      </c>
      <c r="AG239" s="11">
        <f t="shared" si="22"/>
        <v>0</v>
      </c>
      <c r="AH239" s="11">
        <f t="shared" si="22"/>
        <v>0</v>
      </c>
    </row>
    <row r="240" spans="1:34" ht="12.75">
      <c r="A240" s="2" t="s">
        <v>85</v>
      </c>
      <c r="B240" s="2" t="s">
        <v>90</v>
      </c>
      <c r="C240" s="2" t="s">
        <v>91</v>
      </c>
      <c r="D240" s="2" t="s">
        <v>94</v>
      </c>
      <c r="E240" s="3">
        <v>1</v>
      </c>
      <c r="F240" s="3">
        <v>1</v>
      </c>
      <c r="G240" s="3"/>
      <c r="H240" s="3">
        <v>2</v>
      </c>
      <c r="I240" s="3">
        <v>4</v>
      </c>
      <c r="J240" s="3"/>
      <c r="K240" s="3">
        <v>0</v>
      </c>
      <c r="L240" s="3">
        <v>0</v>
      </c>
      <c r="M240" s="3"/>
      <c r="N240" s="3">
        <v>0</v>
      </c>
      <c r="O240" s="3">
        <v>0</v>
      </c>
      <c r="P240" s="3"/>
      <c r="Q240" s="3">
        <v>1</v>
      </c>
      <c r="R240" s="3">
        <v>0</v>
      </c>
      <c r="S240" s="3"/>
      <c r="T240" s="3">
        <v>11</v>
      </c>
      <c r="U240" s="3">
        <v>5</v>
      </c>
      <c r="X240" s="14">
        <v>0</v>
      </c>
      <c r="Y240" s="14">
        <v>0</v>
      </c>
      <c r="AA240" s="14">
        <v>0</v>
      </c>
      <c r="AB240" s="14">
        <v>1</v>
      </c>
      <c r="AD240">
        <v>0</v>
      </c>
      <c r="AE240">
        <v>0</v>
      </c>
      <c r="AG240" s="11">
        <f t="shared" si="22"/>
        <v>15</v>
      </c>
      <c r="AH240" s="11">
        <f t="shared" si="22"/>
        <v>11</v>
      </c>
    </row>
    <row r="241" spans="1:34" ht="12.75">
      <c r="A241" s="2"/>
      <c r="B241" s="9" t="s">
        <v>187</v>
      </c>
      <c r="C241" s="2"/>
      <c r="D241" s="2"/>
      <c r="E241" s="12">
        <f>SUM(E235:E240)</f>
        <v>13</v>
      </c>
      <c r="F241" s="12">
        <f>SUM(F235:F240)</f>
        <v>17</v>
      </c>
      <c r="G241" s="3"/>
      <c r="H241" s="12">
        <f>SUM(H235:H240)</f>
        <v>20</v>
      </c>
      <c r="I241" s="12">
        <f>SUM(I235:I240)</f>
        <v>19</v>
      </c>
      <c r="J241" s="3"/>
      <c r="K241" s="12">
        <f>SUM(K235:K240)</f>
        <v>2</v>
      </c>
      <c r="L241" s="12">
        <f>SUM(L235:L240)</f>
        <v>1</v>
      </c>
      <c r="M241" s="3"/>
      <c r="N241" s="12">
        <f>SUM(N235:N240)</f>
        <v>12</v>
      </c>
      <c r="O241" s="12">
        <f>SUM(O235:O240)</f>
        <v>14</v>
      </c>
      <c r="P241" s="3"/>
      <c r="Q241" s="12">
        <f>SUM(Q235:Q240)</f>
        <v>9</v>
      </c>
      <c r="R241" s="12">
        <f>SUM(R235:R240)</f>
        <v>7</v>
      </c>
      <c r="S241" s="3"/>
      <c r="T241" s="12">
        <f>SUM(T235:T240)</f>
        <v>100</v>
      </c>
      <c r="U241" s="12">
        <f>SUM(U235:U240)</f>
        <v>45</v>
      </c>
      <c r="X241" s="12">
        <f>SUM(X235:X240)</f>
        <v>0</v>
      </c>
      <c r="Y241" s="12">
        <f>SUM(Y235:Y240)</f>
        <v>0</v>
      </c>
      <c r="AA241" s="12">
        <f>SUM(AA235:AA240)</f>
        <v>4</v>
      </c>
      <c r="AB241" s="12">
        <f>SUM(AB235:AB240)</f>
        <v>4</v>
      </c>
      <c r="AD241" s="12">
        <f>SUM(AD235:AD240)</f>
        <v>4</v>
      </c>
      <c r="AE241" s="12">
        <f>SUM(AE235:AE240)</f>
        <v>0</v>
      </c>
      <c r="AG241" s="12">
        <f>SUM(AG235:AG240)</f>
        <v>164</v>
      </c>
      <c r="AH241" s="12">
        <f>SUM(AH235:AH240)</f>
        <v>107</v>
      </c>
    </row>
    <row r="242" spans="1:34" ht="12.75">
      <c r="A242" s="2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AG242" s="11"/>
      <c r="AH242" s="11"/>
    </row>
    <row r="243" spans="1:34" ht="12.75">
      <c r="A243" s="2" t="s">
        <v>85</v>
      </c>
      <c r="B243" s="2" t="s">
        <v>95</v>
      </c>
      <c r="C243" s="2" t="s">
        <v>91</v>
      </c>
      <c r="D243" s="22" t="s">
        <v>2</v>
      </c>
      <c r="E243" s="14">
        <v>0</v>
      </c>
      <c r="F243" s="14">
        <v>0</v>
      </c>
      <c r="G243" s="14"/>
      <c r="H243" s="14">
        <v>0</v>
      </c>
      <c r="I243" s="14">
        <v>0</v>
      </c>
      <c r="J243" s="14"/>
      <c r="K243" s="14">
        <v>0</v>
      </c>
      <c r="L243" s="14">
        <v>0</v>
      </c>
      <c r="M243" s="14"/>
      <c r="N243" s="14">
        <v>0</v>
      </c>
      <c r="O243" s="14">
        <v>0</v>
      </c>
      <c r="P243" s="14"/>
      <c r="Q243" s="14">
        <v>0</v>
      </c>
      <c r="R243" s="14">
        <v>0</v>
      </c>
      <c r="S243" s="14"/>
      <c r="T243" s="14">
        <v>0</v>
      </c>
      <c r="U243" s="14">
        <v>0</v>
      </c>
      <c r="V243" s="15"/>
      <c r="W243" s="15"/>
      <c r="X243" s="14">
        <v>0</v>
      </c>
      <c r="Y243" s="14">
        <v>0</v>
      </c>
      <c r="Z243" s="15"/>
      <c r="AA243" s="14">
        <v>0</v>
      </c>
      <c r="AB243" s="14">
        <v>0</v>
      </c>
      <c r="AC243" s="15"/>
      <c r="AD243">
        <v>0</v>
      </c>
      <c r="AE243">
        <v>0</v>
      </c>
      <c r="AF243" s="8"/>
      <c r="AG243" s="11">
        <f aca="true" t="shared" si="23" ref="AG243:AH245">+T243+Q243+N243+K243+H243+E243+X243+AA243+AD243</f>
        <v>0</v>
      </c>
      <c r="AH243" s="11">
        <f t="shared" si="23"/>
        <v>0</v>
      </c>
    </row>
    <row r="244" spans="1:34" ht="12.75">
      <c r="A244" s="2" t="s">
        <v>85</v>
      </c>
      <c r="B244" s="2" t="s">
        <v>95</v>
      </c>
      <c r="C244" s="2" t="s">
        <v>91</v>
      </c>
      <c r="D244" s="22" t="s">
        <v>250</v>
      </c>
      <c r="E244" s="14">
        <v>0</v>
      </c>
      <c r="F244" s="14">
        <v>0</v>
      </c>
      <c r="G244" s="14"/>
      <c r="H244" s="14">
        <v>0</v>
      </c>
      <c r="I244" s="14">
        <v>0</v>
      </c>
      <c r="J244" s="14"/>
      <c r="K244" s="14">
        <v>0</v>
      </c>
      <c r="L244" s="14">
        <v>0</v>
      </c>
      <c r="M244" s="14"/>
      <c r="N244" s="14">
        <v>0</v>
      </c>
      <c r="O244" s="14">
        <v>0</v>
      </c>
      <c r="P244" s="14"/>
      <c r="Q244" s="14">
        <v>0</v>
      </c>
      <c r="R244" s="14">
        <v>0</v>
      </c>
      <c r="S244" s="14"/>
      <c r="T244" s="14">
        <v>0</v>
      </c>
      <c r="U244" s="14">
        <v>0</v>
      </c>
      <c r="V244" s="15"/>
      <c r="W244" s="15"/>
      <c r="X244" s="14">
        <v>0</v>
      </c>
      <c r="Y244" s="14">
        <v>0</v>
      </c>
      <c r="Z244" s="15"/>
      <c r="AA244" s="14">
        <v>0</v>
      </c>
      <c r="AB244" s="14">
        <v>0</v>
      </c>
      <c r="AC244" s="15"/>
      <c r="AD244">
        <v>0</v>
      </c>
      <c r="AE244">
        <v>0</v>
      </c>
      <c r="AF244" s="8"/>
      <c r="AG244" s="11">
        <f t="shared" si="23"/>
        <v>0</v>
      </c>
      <c r="AH244" s="11">
        <f t="shared" si="23"/>
        <v>0</v>
      </c>
    </row>
    <row r="245" spans="1:34" ht="12.75">
      <c r="A245" s="2" t="s">
        <v>85</v>
      </c>
      <c r="B245" s="2" t="s">
        <v>95</v>
      </c>
      <c r="C245" s="2" t="s">
        <v>91</v>
      </c>
      <c r="D245" s="22" t="s">
        <v>61</v>
      </c>
      <c r="E245" s="14">
        <v>0</v>
      </c>
      <c r="F245" s="14">
        <v>0</v>
      </c>
      <c r="G245" s="14"/>
      <c r="H245" s="14">
        <v>0</v>
      </c>
      <c r="I245" s="14">
        <v>0</v>
      </c>
      <c r="J245" s="14"/>
      <c r="K245" s="14">
        <v>0</v>
      </c>
      <c r="L245" s="14">
        <v>0</v>
      </c>
      <c r="M245" s="14"/>
      <c r="N245" s="14">
        <v>0</v>
      </c>
      <c r="O245" s="14">
        <v>0</v>
      </c>
      <c r="P245" s="14"/>
      <c r="Q245" s="14">
        <v>0</v>
      </c>
      <c r="R245" s="14">
        <v>0</v>
      </c>
      <c r="S245" s="14"/>
      <c r="T245" s="14">
        <v>0</v>
      </c>
      <c r="U245" s="14">
        <v>0</v>
      </c>
      <c r="V245" s="15"/>
      <c r="W245" s="15"/>
      <c r="X245" s="14">
        <v>0</v>
      </c>
      <c r="Y245" s="14">
        <v>0</v>
      </c>
      <c r="Z245" s="15"/>
      <c r="AA245" s="14">
        <v>0</v>
      </c>
      <c r="AB245" s="14">
        <v>0</v>
      </c>
      <c r="AC245" s="15"/>
      <c r="AD245">
        <v>0</v>
      </c>
      <c r="AE245">
        <v>0</v>
      </c>
      <c r="AF245" s="8"/>
      <c r="AG245" s="11">
        <f t="shared" si="23"/>
        <v>0</v>
      </c>
      <c r="AH245" s="11">
        <f t="shared" si="23"/>
        <v>0</v>
      </c>
    </row>
    <row r="246" spans="1:34" ht="12.75">
      <c r="A246" s="2"/>
      <c r="B246" s="9" t="s">
        <v>249</v>
      </c>
      <c r="C246" s="2"/>
      <c r="D246" s="2"/>
      <c r="E246" s="10">
        <f>SUM(E243:E245)</f>
        <v>0</v>
      </c>
      <c r="F246" s="10">
        <f>SUM(F243:F245)</f>
        <v>0</v>
      </c>
      <c r="G246" s="10"/>
      <c r="H246" s="10">
        <f>SUM(H243:H245)</f>
        <v>0</v>
      </c>
      <c r="I246" s="10">
        <f>SUM(I243:I245)</f>
        <v>0</v>
      </c>
      <c r="J246" s="10"/>
      <c r="K246" s="10">
        <f>SUM(K243:K245)</f>
        <v>0</v>
      </c>
      <c r="L246" s="10">
        <f>SUM(L243:L245)</f>
        <v>0</v>
      </c>
      <c r="M246" s="10"/>
      <c r="N246" s="10">
        <f>SUM(N243:N245)</f>
        <v>0</v>
      </c>
      <c r="O246" s="10">
        <f>SUM(O243:O245)</f>
        <v>0</v>
      </c>
      <c r="P246" s="10"/>
      <c r="Q246" s="10">
        <f>SUM(Q243:Q245)</f>
        <v>0</v>
      </c>
      <c r="R246" s="10">
        <f>SUM(R243:R245)</f>
        <v>0</v>
      </c>
      <c r="S246" s="10"/>
      <c r="T246" s="10">
        <f>SUM(T243:T245)</f>
        <v>0</v>
      </c>
      <c r="U246" s="10">
        <f>SUM(U243:U245)</f>
        <v>0</v>
      </c>
      <c r="V246" s="8"/>
      <c r="W246" s="8"/>
      <c r="X246" s="10">
        <f>SUM(X243:X245)</f>
        <v>0</v>
      </c>
      <c r="Y246" s="10">
        <f>SUM(Y243:Y245)</f>
        <v>0</v>
      </c>
      <c r="Z246" s="10"/>
      <c r="AA246" s="10">
        <f>SUM(AA243:AA245)</f>
        <v>0</v>
      </c>
      <c r="AB246" s="10">
        <f>SUM(AB243:AB245)</f>
        <v>0</v>
      </c>
      <c r="AC246" s="8"/>
      <c r="AD246" s="10">
        <f>SUM(AD243:AD245)</f>
        <v>0</v>
      </c>
      <c r="AE246" s="10">
        <f>SUM(AE243:AE245)</f>
        <v>0</v>
      </c>
      <c r="AF246" s="8"/>
      <c r="AG246" s="10">
        <f>SUM(AG243:AG245)</f>
        <v>0</v>
      </c>
      <c r="AH246" s="10">
        <f>SUM(AH243:AH245)</f>
        <v>0</v>
      </c>
    </row>
    <row r="247" spans="1:34" ht="12.75">
      <c r="A247" s="2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AG247" s="11"/>
      <c r="AH247" s="11"/>
    </row>
    <row r="248" spans="1:34" ht="12.75">
      <c r="A248" s="2" t="s">
        <v>85</v>
      </c>
      <c r="B248" s="2" t="s">
        <v>96</v>
      </c>
      <c r="C248" s="2" t="s">
        <v>91</v>
      </c>
      <c r="D248" s="2" t="s">
        <v>2</v>
      </c>
      <c r="E248" s="3">
        <v>3</v>
      </c>
      <c r="F248" s="3">
        <v>4</v>
      </c>
      <c r="G248" s="3"/>
      <c r="H248" s="3">
        <v>0</v>
      </c>
      <c r="I248" s="3">
        <v>0</v>
      </c>
      <c r="J248" s="3"/>
      <c r="K248" s="3">
        <v>0</v>
      </c>
      <c r="L248" s="3">
        <v>1</v>
      </c>
      <c r="M248" s="3"/>
      <c r="N248" s="3">
        <v>1</v>
      </c>
      <c r="O248" s="3">
        <v>2</v>
      </c>
      <c r="P248" s="3"/>
      <c r="Q248" s="3">
        <v>4</v>
      </c>
      <c r="R248" s="3">
        <v>7</v>
      </c>
      <c r="S248" s="3"/>
      <c r="T248" s="3">
        <v>7</v>
      </c>
      <c r="U248" s="3">
        <v>15</v>
      </c>
      <c r="V248" s="3"/>
      <c r="W248" s="3"/>
      <c r="X248" s="14">
        <v>0</v>
      </c>
      <c r="Y248" s="14">
        <v>0</v>
      </c>
      <c r="Z248" s="3"/>
      <c r="AA248" s="14">
        <v>0</v>
      </c>
      <c r="AB248" s="14">
        <v>0</v>
      </c>
      <c r="AC248" s="3"/>
      <c r="AD248">
        <v>2</v>
      </c>
      <c r="AE248">
        <v>0</v>
      </c>
      <c r="AF248" s="3"/>
      <c r="AG248" s="11">
        <f>+T248+Q248+N248+K248+H248+E248+X248+AA248+AD248</f>
        <v>17</v>
      </c>
      <c r="AH248" s="11">
        <f>+U248+R248+O248+L248+I248+F248+Y248+AB248+AE248</f>
        <v>29</v>
      </c>
    </row>
    <row r="249" spans="1:34" ht="12.75">
      <c r="A249" s="2" t="s">
        <v>85</v>
      </c>
      <c r="B249" s="2" t="s">
        <v>96</v>
      </c>
      <c r="C249" s="2" t="s">
        <v>91</v>
      </c>
      <c r="D249" s="2" t="s">
        <v>61</v>
      </c>
      <c r="E249" s="3">
        <v>0</v>
      </c>
      <c r="F249" s="3">
        <v>0</v>
      </c>
      <c r="G249" s="3"/>
      <c r="H249" s="3">
        <v>0</v>
      </c>
      <c r="I249" s="3">
        <v>0</v>
      </c>
      <c r="J249" s="3"/>
      <c r="K249" s="3">
        <v>0</v>
      </c>
      <c r="L249" s="3">
        <v>0</v>
      </c>
      <c r="M249" s="3"/>
      <c r="N249" s="3">
        <v>0</v>
      </c>
      <c r="O249" s="3">
        <v>0</v>
      </c>
      <c r="P249" s="3"/>
      <c r="Q249" s="3">
        <v>0</v>
      </c>
      <c r="R249" s="3">
        <v>0</v>
      </c>
      <c r="S249" s="3"/>
      <c r="T249" s="3">
        <v>0</v>
      </c>
      <c r="U249" s="3">
        <v>0</v>
      </c>
      <c r="X249" s="14">
        <v>0</v>
      </c>
      <c r="Y249" s="14">
        <v>0</v>
      </c>
      <c r="AA249" s="14">
        <v>0</v>
      </c>
      <c r="AB249" s="14">
        <v>0</v>
      </c>
      <c r="AD249">
        <v>0</v>
      </c>
      <c r="AE249">
        <v>0</v>
      </c>
      <c r="AG249" s="11">
        <f>+T249+Q249+N249+K249+H249+E249+X249+AA249+AD249</f>
        <v>0</v>
      </c>
      <c r="AH249" s="11">
        <f>+U249+R249+O249+L249+I249+F249+Y249+AB249+AE249</f>
        <v>0</v>
      </c>
    </row>
    <row r="250" spans="1:34" ht="12.75">
      <c r="A250" s="2"/>
      <c r="B250" s="9" t="s">
        <v>188</v>
      </c>
      <c r="C250" s="2"/>
      <c r="D250" s="2"/>
      <c r="E250" s="10">
        <f>SUM(E248:E249)</f>
        <v>3</v>
      </c>
      <c r="F250" s="10">
        <f>SUM(F248:F249)</f>
        <v>4</v>
      </c>
      <c r="G250" s="3"/>
      <c r="H250" s="10">
        <f>SUM(H248:H249)</f>
        <v>0</v>
      </c>
      <c r="I250" s="10">
        <f>SUM(I248:I249)</f>
        <v>0</v>
      </c>
      <c r="J250" s="3"/>
      <c r="K250" s="10">
        <f>SUM(K248:K249)</f>
        <v>0</v>
      </c>
      <c r="L250" s="10">
        <f>SUM(L248:L249)</f>
        <v>1</v>
      </c>
      <c r="M250" s="3"/>
      <c r="N250" s="10">
        <f>SUM(N248:N249)</f>
        <v>1</v>
      </c>
      <c r="O250" s="10">
        <f>SUM(O248:O249)</f>
        <v>2</v>
      </c>
      <c r="P250" s="3"/>
      <c r="Q250" s="10">
        <f>SUM(Q248:Q249)</f>
        <v>4</v>
      </c>
      <c r="R250" s="10">
        <f>SUM(R248:R249)</f>
        <v>7</v>
      </c>
      <c r="S250" s="3"/>
      <c r="T250" s="10">
        <f>SUM(T248:T249)</f>
        <v>7</v>
      </c>
      <c r="U250" s="10">
        <f>SUM(U248:U249)</f>
        <v>15</v>
      </c>
      <c r="X250" s="10">
        <f>SUM(X248:X249)</f>
        <v>0</v>
      </c>
      <c r="Y250" s="10">
        <f>SUM(Y248:Y249)</f>
        <v>0</v>
      </c>
      <c r="AA250" s="10">
        <f>SUM(AA248:AA249)</f>
        <v>0</v>
      </c>
      <c r="AB250" s="10">
        <f>SUM(AB248:AB249)</f>
        <v>0</v>
      </c>
      <c r="AD250" s="10">
        <f>SUM(AD248:AD249)</f>
        <v>2</v>
      </c>
      <c r="AE250" s="10">
        <f>SUM(AE248:AE249)</f>
        <v>0</v>
      </c>
      <c r="AG250" s="10">
        <f>SUM(AG248:AG249)</f>
        <v>17</v>
      </c>
      <c r="AH250" s="10">
        <f>SUM(AH248:AH249)</f>
        <v>29</v>
      </c>
    </row>
    <row r="251" spans="1:34" ht="12.75">
      <c r="A251" s="2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AG251" s="11"/>
      <c r="AH251" s="11"/>
    </row>
    <row r="252" spans="1:34" ht="12.75">
      <c r="A252" s="2" t="s">
        <v>85</v>
      </c>
      <c r="B252" s="2" t="s">
        <v>98</v>
      </c>
      <c r="C252" s="2" t="s">
        <v>91</v>
      </c>
      <c r="D252" s="2" t="s">
        <v>2</v>
      </c>
      <c r="E252" s="3">
        <v>2</v>
      </c>
      <c r="F252" s="3">
        <v>2</v>
      </c>
      <c r="G252" s="3"/>
      <c r="H252" s="3">
        <v>5</v>
      </c>
      <c r="I252" s="3">
        <v>9</v>
      </c>
      <c r="J252" s="3"/>
      <c r="K252" s="3">
        <v>1</v>
      </c>
      <c r="L252" s="3">
        <v>1</v>
      </c>
      <c r="M252" s="3"/>
      <c r="N252" s="3">
        <v>1</v>
      </c>
      <c r="O252" s="3">
        <v>1</v>
      </c>
      <c r="P252" s="3"/>
      <c r="Q252" s="3">
        <v>2</v>
      </c>
      <c r="R252" s="3">
        <v>1</v>
      </c>
      <c r="S252" s="3"/>
      <c r="T252" s="3">
        <v>51</v>
      </c>
      <c r="U252" s="3">
        <v>34</v>
      </c>
      <c r="X252" s="14">
        <v>1</v>
      </c>
      <c r="Y252" s="14">
        <v>0</v>
      </c>
      <c r="AA252" s="14">
        <v>3</v>
      </c>
      <c r="AB252" s="14">
        <v>1</v>
      </c>
      <c r="AD252">
        <v>2</v>
      </c>
      <c r="AE252">
        <v>0</v>
      </c>
      <c r="AG252" s="11">
        <f aca="true" t="shared" si="24" ref="AG252:AH256">+T252+Q252+N252+K252+H252+E252+X252+AA252+AD252</f>
        <v>68</v>
      </c>
      <c r="AH252" s="11">
        <f t="shared" si="24"/>
        <v>49</v>
      </c>
    </row>
    <row r="253" spans="1:34" ht="12.75">
      <c r="A253" s="2" t="s">
        <v>85</v>
      </c>
      <c r="B253" s="2" t="s">
        <v>98</v>
      </c>
      <c r="C253" s="2" t="s">
        <v>91</v>
      </c>
      <c r="D253" s="2" t="s">
        <v>99</v>
      </c>
      <c r="E253" s="3">
        <v>0</v>
      </c>
      <c r="F253" s="3">
        <v>0</v>
      </c>
      <c r="G253" s="3"/>
      <c r="H253" s="3">
        <v>0</v>
      </c>
      <c r="I253" s="3">
        <v>0</v>
      </c>
      <c r="J253" s="3"/>
      <c r="K253" s="3">
        <v>0</v>
      </c>
      <c r="L253" s="3">
        <v>0</v>
      </c>
      <c r="M253" s="3"/>
      <c r="N253" s="3">
        <v>0</v>
      </c>
      <c r="O253" s="3">
        <v>0</v>
      </c>
      <c r="P253" s="3"/>
      <c r="Q253" s="3">
        <v>0</v>
      </c>
      <c r="R253" s="3">
        <v>0</v>
      </c>
      <c r="S253" s="3"/>
      <c r="T253" s="3">
        <v>0</v>
      </c>
      <c r="U253" s="3">
        <v>0</v>
      </c>
      <c r="X253" s="14">
        <v>0</v>
      </c>
      <c r="Y253" s="14">
        <v>0</v>
      </c>
      <c r="AA253" s="14">
        <v>0</v>
      </c>
      <c r="AB253" s="14">
        <v>0</v>
      </c>
      <c r="AD253">
        <v>0</v>
      </c>
      <c r="AE253">
        <v>0</v>
      </c>
      <c r="AG253" s="11">
        <f t="shared" si="24"/>
        <v>0</v>
      </c>
      <c r="AH253" s="11">
        <f t="shared" si="24"/>
        <v>0</v>
      </c>
    </row>
    <row r="254" spans="1:34" ht="12.75">
      <c r="A254" s="2"/>
      <c r="B254" s="2" t="s">
        <v>98</v>
      </c>
      <c r="C254" s="2" t="s">
        <v>91</v>
      </c>
      <c r="D254" s="22" t="s">
        <v>61</v>
      </c>
      <c r="E254" s="3">
        <v>0</v>
      </c>
      <c r="F254" s="3">
        <v>0</v>
      </c>
      <c r="G254" s="3"/>
      <c r="H254" s="3">
        <v>0</v>
      </c>
      <c r="I254" s="3">
        <v>0</v>
      </c>
      <c r="J254" s="3"/>
      <c r="K254" s="3">
        <v>0</v>
      </c>
      <c r="L254" s="3">
        <v>0</v>
      </c>
      <c r="M254" s="3"/>
      <c r="N254" s="3">
        <v>0</v>
      </c>
      <c r="O254" s="3">
        <v>0</v>
      </c>
      <c r="P254" s="3"/>
      <c r="Q254" s="3">
        <v>0</v>
      </c>
      <c r="R254" s="3">
        <v>0</v>
      </c>
      <c r="S254" s="3"/>
      <c r="T254" s="3">
        <v>0</v>
      </c>
      <c r="U254" s="3">
        <v>0</v>
      </c>
      <c r="X254" s="14">
        <v>0</v>
      </c>
      <c r="Y254" s="14">
        <v>0</v>
      </c>
      <c r="AA254" s="14">
        <v>0</v>
      </c>
      <c r="AB254" s="14">
        <v>0</v>
      </c>
      <c r="AD254">
        <v>0</v>
      </c>
      <c r="AE254">
        <v>0</v>
      </c>
      <c r="AG254" s="11">
        <f t="shared" si="24"/>
        <v>0</v>
      </c>
      <c r="AH254" s="11">
        <f t="shared" si="24"/>
        <v>0</v>
      </c>
    </row>
    <row r="255" spans="1:34" ht="12.75">
      <c r="A255" s="2" t="s">
        <v>85</v>
      </c>
      <c r="B255" s="2" t="s">
        <v>98</v>
      </c>
      <c r="C255" s="2" t="s">
        <v>91</v>
      </c>
      <c r="D255" s="2" t="s">
        <v>97</v>
      </c>
      <c r="E255" s="3">
        <v>0</v>
      </c>
      <c r="F255" s="3">
        <v>0</v>
      </c>
      <c r="G255" s="3"/>
      <c r="H255" s="3">
        <v>0</v>
      </c>
      <c r="I255" s="3">
        <v>0</v>
      </c>
      <c r="J255" s="3"/>
      <c r="K255" s="3">
        <v>0</v>
      </c>
      <c r="L255" s="3">
        <v>0</v>
      </c>
      <c r="M255" s="3"/>
      <c r="N255" s="3">
        <v>0</v>
      </c>
      <c r="O255" s="3">
        <v>0</v>
      </c>
      <c r="P255" s="3"/>
      <c r="Q255" s="3">
        <v>0</v>
      </c>
      <c r="R255" s="3">
        <v>0</v>
      </c>
      <c r="S255" s="3"/>
      <c r="T255" s="3">
        <v>0</v>
      </c>
      <c r="U255" s="3">
        <v>0</v>
      </c>
      <c r="X255" s="14">
        <v>0</v>
      </c>
      <c r="Y255" s="14">
        <v>0</v>
      </c>
      <c r="AA255" s="14">
        <v>0</v>
      </c>
      <c r="AB255" s="14">
        <v>0</v>
      </c>
      <c r="AD255">
        <v>0</v>
      </c>
      <c r="AE255">
        <v>0</v>
      </c>
      <c r="AG255" s="11">
        <f t="shared" si="24"/>
        <v>0</v>
      </c>
      <c r="AH255" s="11">
        <f t="shared" si="24"/>
        <v>0</v>
      </c>
    </row>
    <row r="256" spans="1:34" ht="12.75">
      <c r="A256" s="2" t="s">
        <v>85</v>
      </c>
      <c r="B256" s="2" t="s">
        <v>98</v>
      </c>
      <c r="C256" s="2" t="s">
        <v>91</v>
      </c>
      <c r="D256" s="2" t="s">
        <v>100</v>
      </c>
      <c r="E256" s="3">
        <v>0</v>
      </c>
      <c r="F256" s="3">
        <v>0</v>
      </c>
      <c r="G256" s="3"/>
      <c r="H256" s="3">
        <v>0</v>
      </c>
      <c r="I256" s="3">
        <v>0</v>
      </c>
      <c r="J256" s="3"/>
      <c r="K256" s="3">
        <v>0</v>
      </c>
      <c r="L256" s="3">
        <v>0</v>
      </c>
      <c r="M256" s="3"/>
      <c r="N256" s="3">
        <v>0</v>
      </c>
      <c r="O256" s="3">
        <v>0</v>
      </c>
      <c r="P256" s="3"/>
      <c r="Q256" s="3">
        <v>0</v>
      </c>
      <c r="R256" s="3">
        <v>0</v>
      </c>
      <c r="S256" s="3"/>
      <c r="T256" s="3">
        <v>0</v>
      </c>
      <c r="U256" s="3">
        <v>0</v>
      </c>
      <c r="X256" s="14">
        <v>0</v>
      </c>
      <c r="Y256" s="14">
        <v>0</v>
      </c>
      <c r="AA256" s="14">
        <v>0</v>
      </c>
      <c r="AB256" s="14">
        <v>0</v>
      </c>
      <c r="AD256">
        <v>0</v>
      </c>
      <c r="AE256">
        <v>0</v>
      </c>
      <c r="AG256" s="11">
        <f t="shared" si="24"/>
        <v>0</v>
      </c>
      <c r="AH256" s="11">
        <f t="shared" si="24"/>
        <v>0</v>
      </c>
    </row>
    <row r="257" spans="1:34" ht="12.75">
      <c r="A257" s="2"/>
      <c r="B257" s="9" t="s">
        <v>189</v>
      </c>
      <c r="C257" s="2"/>
      <c r="D257" s="2"/>
      <c r="E257" s="12">
        <f>SUM(E252:E256)</f>
        <v>2</v>
      </c>
      <c r="F257" s="12">
        <f>SUM(F252:F256)</f>
        <v>2</v>
      </c>
      <c r="G257" s="3"/>
      <c r="H257" s="12">
        <f>SUM(H252:H256)</f>
        <v>5</v>
      </c>
      <c r="I257" s="12">
        <f>SUM(I252:I256)</f>
        <v>9</v>
      </c>
      <c r="J257" s="3"/>
      <c r="K257" s="12">
        <f>SUM(K252:K256)</f>
        <v>1</v>
      </c>
      <c r="L257" s="12">
        <f>SUM(L252:L256)</f>
        <v>1</v>
      </c>
      <c r="M257" s="3"/>
      <c r="N257" s="12">
        <f>SUM(N252:N256)</f>
        <v>1</v>
      </c>
      <c r="O257" s="12">
        <f>SUM(O252:O256)</f>
        <v>1</v>
      </c>
      <c r="P257" s="3"/>
      <c r="Q257" s="12">
        <f>SUM(Q252:Q256)</f>
        <v>2</v>
      </c>
      <c r="R257" s="12">
        <f>SUM(R252:R256)</f>
        <v>1</v>
      </c>
      <c r="S257" s="3"/>
      <c r="T257" s="12">
        <f>SUM(T252:T256)</f>
        <v>51</v>
      </c>
      <c r="U257" s="12">
        <f>SUM(U252:U256)</f>
        <v>34</v>
      </c>
      <c r="X257" s="12">
        <f>SUM(X252:X256)</f>
        <v>1</v>
      </c>
      <c r="Y257" s="12">
        <f>SUM(Y252:Y256)</f>
        <v>0</v>
      </c>
      <c r="AA257" s="12">
        <f>SUM(AA252:AA256)</f>
        <v>3</v>
      </c>
      <c r="AB257" s="12">
        <f>SUM(AB252:AB256)</f>
        <v>1</v>
      </c>
      <c r="AD257" s="12">
        <f>SUM(AD252:AD256)</f>
        <v>2</v>
      </c>
      <c r="AE257" s="12">
        <f>SUM(AE252:AE256)</f>
        <v>0</v>
      </c>
      <c r="AG257" s="12">
        <f>SUM(AG252:AG256)</f>
        <v>68</v>
      </c>
      <c r="AH257" s="12">
        <f>SUM(AH252:AH256)</f>
        <v>49</v>
      </c>
    </row>
    <row r="258" spans="1:34" ht="12.75">
      <c r="A258" s="2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AG258" s="11"/>
      <c r="AH258" s="11"/>
    </row>
    <row r="259" spans="1:34" ht="12.75">
      <c r="A259" s="2" t="s">
        <v>85</v>
      </c>
      <c r="B259" s="2" t="s">
        <v>101</v>
      </c>
      <c r="C259" s="2" t="s">
        <v>91</v>
      </c>
      <c r="D259" s="2" t="s">
        <v>2</v>
      </c>
      <c r="E259" s="3">
        <v>1</v>
      </c>
      <c r="F259" s="3">
        <v>0</v>
      </c>
      <c r="G259" s="3"/>
      <c r="H259" s="3">
        <v>3</v>
      </c>
      <c r="I259" s="3">
        <v>2</v>
      </c>
      <c r="J259" s="3"/>
      <c r="K259" s="3">
        <v>0</v>
      </c>
      <c r="L259" s="3">
        <v>0</v>
      </c>
      <c r="M259" s="3"/>
      <c r="N259" s="3">
        <v>0</v>
      </c>
      <c r="O259" s="3">
        <v>2</v>
      </c>
      <c r="P259" s="3"/>
      <c r="Q259" s="3">
        <v>2</v>
      </c>
      <c r="R259" s="3">
        <v>0</v>
      </c>
      <c r="S259" s="3"/>
      <c r="T259" s="3">
        <v>13</v>
      </c>
      <c r="U259" s="3">
        <v>3</v>
      </c>
      <c r="X259" s="14">
        <v>0</v>
      </c>
      <c r="Y259" s="14">
        <v>0</v>
      </c>
      <c r="AA259" s="14">
        <v>2</v>
      </c>
      <c r="AB259" s="14">
        <v>1</v>
      </c>
      <c r="AD259">
        <v>0</v>
      </c>
      <c r="AE259">
        <v>0</v>
      </c>
      <c r="AG259" s="11">
        <f>+T259+Q259+N259+K259+H259+E259+X259+AA259+AD259</f>
        <v>21</v>
      </c>
      <c r="AH259" s="11">
        <f>+U259+R259+O259+L259+I259+F259+Y259+AB259+AE259</f>
        <v>8</v>
      </c>
    </row>
    <row r="260" spans="1:34" ht="12.75">
      <c r="A260" s="2" t="s">
        <v>85</v>
      </c>
      <c r="B260" s="2" t="s">
        <v>101</v>
      </c>
      <c r="C260" s="2" t="s">
        <v>91</v>
      </c>
      <c r="D260" s="2" t="s">
        <v>61</v>
      </c>
      <c r="E260" s="3">
        <v>0</v>
      </c>
      <c r="F260" s="3">
        <v>0</v>
      </c>
      <c r="G260" s="3"/>
      <c r="H260" s="3">
        <v>0</v>
      </c>
      <c r="I260" s="3">
        <v>0</v>
      </c>
      <c r="J260" s="3"/>
      <c r="K260" s="3">
        <v>0</v>
      </c>
      <c r="L260" s="3">
        <v>0</v>
      </c>
      <c r="M260" s="3"/>
      <c r="N260" s="3">
        <v>0</v>
      </c>
      <c r="O260" s="3">
        <v>0</v>
      </c>
      <c r="P260" s="3"/>
      <c r="Q260" s="3">
        <v>0</v>
      </c>
      <c r="R260" s="3">
        <v>0</v>
      </c>
      <c r="S260" s="3"/>
      <c r="T260" s="3">
        <v>0</v>
      </c>
      <c r="U260" s="3">
        <v>0</v>
      </c>
      <c r="X260" s="14">
        <v>0</v>
      </c>
      <c r="Y260" s="14">
        <v>0</v>
      </c>
      <c r="AA260" s="14">
        <v>0</v>
      </c>
      <c r="AB260" s="14">
        <v>0</v>
      </c>
      <c r="AD260">
        <v>0</v>
      </c>
      <c r="AE260">
        <v>0</v>
      </c>
      <c r="AG260" s="11">
        <f>+T260+Q260+N260+K260+H260+E260+X260+AA260+AD260</f>
        <v>0</v>
      </c>
      <c r="AH260" s="11">
        <f>+U260+R260+O260+L260+I260+F260+Y260+AB260+AE260</f>
        <v>0</v>
      </c>
    </row>
    <row r="261" spans="1:34" ht="12.75">
      <c r="A261" s="2"/>
      <c r="B261" s="30" t="s">
        <v>190</v>
      </c>
      <c r="C261" s="31"/>
      <c r="D261" s="2"/>
      <c r="E261" s="10">
        <f>SUM(E259:E260)</f>
        <v>1</v>
      </c>
      <c r="F261" s="10">
        <f>SUM(F259:F260)</f>
        <v>0</v>
      </c>
      <c r="G261" s="3"/>
      <c r="H261" s="10">
        <f>SUM(H259:H260)</f>
        <v>3</v>
      </c>
      <c r="I261" s="10">
        <f>SUM(I259:I260)</f>
        <v>2</v>
      </c>
      <c r="J261" s="3"/>
      <c r="K261" s="10">
        <f>SUM(K259:K260)</f>
        <v>0</v>
      </c>
      <c r="L261" s="10">
        <f>SUM(L259:L260)</f>
        <v>0</v>
      </c>
      <c r="M261" s="3"/>
      <c r="N261" s="10">
        <f>SUM(N259:N260)</f>
        <v>0</v>
      </c>
      <c r="O261" s="10">
        <f>SUM(O259:O260)</f>
        <v>2</v>
      </c>
      <c r="P261" s="3"/>
      <c r="Q261" s="10">
        <f>SUM(Q259:Q260)</f>
        <v>2</v>
      </c>
      <c r="R261" s="10">
        <f>SUM(R259:R260)</f>
        <v>0</v>
      </c>
      <c r="S261" s="3"/>
      <c r="T261" s="10">
        <f>SUM(T259:T260)</f>
        <v>13</v>
      </c>
      <c r="U261" s="10">
        <f>SUM(U259:U260)</f>
        <v>3</v>
      </c>
      <c r="X261" s="10">
        <f>SUM(X259:X260)</f>
        <v>0</v>
      </c>
      <c r="Y261" s="10">
        <f>SUM(Y259:Y260)</f>
        <v>0</v>
      </c>
      <c r="AA261" s="10">
        <f>SUM(AA259:AA260)</f>
        <v>2</v>
      </c>
      <c r="AB261" s="10">
        <f>SUM(AB259:AB260)</f>
        <v>1</v>
      </c>
      <c r="AD261" s="10">
        <f>SUM(AD259:AD260)</f>
        <v>0</v>
      </c>
      <c r="AE261" s="10">
        <f>SUM(AE259:AE260)</f>
        <v>0</v>
      </c>
      <c r="AG261" s="10">
        <f>SUM(AG259:AG260)</f>
        <v>21</v>
      </c>
      <c r="AH261" s="10">
        <f>SUM(AH259:AH260)</f>
        <v>8</v>
      </c>
    </row>
    <row r="262" spans="1:34" ht="12.75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AG262" s="11"/>
      <c r="AH262" s="11"/>
    </row>
    <row r="263" spans="1:34" ht="12.75">
      <c r="A263" s="2" t="s">
        <v>85</v>
      </c>
      <c r="B263" s="2" t="s">
        <v>102</v>
      </c>
      <c r="C263" s="2" t="s">
        <v>91</v>
      </c>
      <c r="D263" s="2" t="s">
        <v>2</v>
      </c>
      <c r="E263" s="3">
        <v>1</v>
      </c>
      <c r="F263" s="3">
        <v>1</v>
      </c>
      <c r="G263" s="3"/>
      <c r="H263" s="3">
        <v>1</v>
      </c>
      <c r="I263" s="3">
        <v>4</v>
      </c>
      <c r="J263" s="3"/>
      <c r="K263" s="3">
        <v>0</v>
      </c>
      <c r="L263" s="3">
        <v>0</v>
      </c>
      <c r="M263" s="3"/>
      <c r="N263" s="3">
        <v>3</v>
      </c>
      <c r="O263" s="3">
        <v>1</v>
      </c>
      <c r="P263" s="3"/>
      <c r="Q263" s="3">
        <v>0</v>
      </c>
      <c r="R263" s="3">
        <v>1</v>
      </c>
      <c r="S263" s="3"/>
      <c r="T263" s="3">
        <v>9</v>
      </c>
      <c r="U263" s="3">
        <v>15</v>
      </c>
      <c r="X263" s="14">
        <v>0</v>
      </c>
      <c r="Y263" s="14">
        <v>0</v>
      </c>
      <c r="AA263" s="14">
        <v>1</v>
      </c>
      <c r="AB263" s="14">
        <v>3</v>
      </c>
      <c r="AD263">
        <v>0</v>
      </c>
      <c r="AE263">
        <v>1</v>
      </c>
      <c r="AG263" s="11">
        <f aca="true" t="shared" si="25" ref="AG263:AH267">+T263+Q263+N263+K263+H263+E263+X263+AA263+AD263</f>
        <v>15</v>
      </c>
      <c r="AH263" s="11">
        <f t="shared" si="25"/>
        <v>26</v>
      </c>
    </row>
    <row r="264" spans="1:34" ht="12.75">
      <c r="A264" s="2" t="s">
        <v>85</v>
      </c>
      <c r="B264" s="2" t="s">
        <v>102</v>
      </c>
      <c r="C264" s="2" t="s">
        <v>91</v>
      </c>
      <c r="D264" s="2" t="s">
        <v>99</v>
      </c>
      <c r="E264" s="3">
        <v>0</v>
      </c>
      <c r="F264" s="3">
        <v>0</v>
      </c>
      <c r="G264" s="3"/>
      <c r="H264" s="3">
        <v>0</v>
      </c>
      <c r="I264" s="3">
        <v>0</v>
      </c>
      <c r="J264" s="3"/>
      <c r="K264" s="3">
        <v>0</v>
      </c>
      <c r="L264" s="3">
        <v>0</v>
      </c>
      <c r="M264" s="3"/>
      <c r="N264" s="3">
        <v>0</v>
      </c>
      <c r="O264" s="3">
        <v>0</v>
      </c>
      <c r="P264" s="3"/>
      <c r="Q264" s="3">
        <v>0</v>
      </c>
      <c r="R264" s="3">
        <v>0</v>
      </c>
      <c r="S264" s="3"/>
      <c r="T264" s="3">
        <v>0</v>
      </c>
      <c r="U264" s="3">
        <v>0</v>
      </c>
      <c r="X264" s="14">
        <v>0</v>
      </c>
      <c r="Y264" s="14">
        <v>0</v>
      </c>
      <c r="AA264" s="14">
        <v>0</v>
      </c>
      <c r="AB264" s="14">
        <v>0</v>
      </c>
      <c r="AD264">
        <v>0</v>
      </c>
      <c r="AE264">
        <v>0</v>
      </c>
      <c r="AG264" s="11">
        <f t="shared" si="25"/>
        <v>0</v>
      </c>
      <c r="AH264" s="11">
        <f t="shared" si="25"/>
        <v>0</v>
      </c>
    </row>
    <row r="265" spans="1:34" ht="12.75">
      <c r="A265" s="2" t="s">
        <v>85</v>
      </c>
      <c r="B265" s="2" t="s">
        <v>102</v>
      </c>
      <c r="C265" s="2" t="s">
        <v>91</v>
      </c>
      <c r="D265" s="2" t="s">
        <v>61</v>
      </c>
      <c r="E265" s="3">
        <v>0</v>
      </c>
      <c r="F265" s="3">
        <v>0</v>
      </c>
      <c r="G265" s="3"/>
      <c r="H265" s="3">
        <v>0</v>
      </c>
      <c r="I265" s="3">
        <v>0</v>
      </c>
      <c r="J265" s="3"/>
      <c r="K265" s="3">
        <v>0</v>
      </c>
      <c r="L265" s="3">
        <v>0</v>
      </c>
      <c r="M265" s="3"/>
      <c r="N265" s="3">
        <v>0</v>
      </c>
      <c r="O265" s="3">
        <v>0</v>
      </c>
      <c r="P265" s="3"/>
      <c r="Q265" s="3">
        <v>0</v>
      </c>
      <c r="R265" s="3">
        <v>0</v>
      </c>
      <c r="S265" s="3"/>
      <c r="T265" s="3">
        <v>0</v>
      </c>
      <c r="U265" s="3">
        <v>0</v>
      </c>
      <c r="X265" s="14">
        <v>0</v>
      </c>
      <c r="Y265" s="14">
        <v>0</v>
      </c>
      <c r="AA265" s="14">
        <v>0</v>
      </c>
      <c r="AB265" s="14">
        <v>0</v>
      </c>
      <c r="AD265">
        <v>0</v>
      </c>
      <c r="AE265">
        <v>0</v>
      </c>
      <c r="AG265" s="11">
        <f t="shared" si="25"/>
        <v>0</v>
      </c>
      <c r="AH265" s="11">
        <f t="shared" si="25"/>
        <v>0</v>
      </c>
    </row>
    <row r="266" spans="1:34" ht="12.75">
      <c r="A266" s="2" t="s">
        <v>85</v>
      </c>
      <c r="B266" s="2" t="s">
        <v>102</v>
      </c>
      <c r="C266" s="2" t="s">
        <v>91</v>
      </c>
      <c r="D266" s="2" t="s">
        <v>97</v>
      </c>
      <c r="E266" s="3">
        <v>0</v>
      </c>
      <c r="F266" s="3">
        <v>0</v>
      </c>
      <c r="G266" s="3"/>
      <c r="H266" s="3">
        <v>0</v>
      </c>
      <c r="I266" s="3">
        <v>0</v>
      </c>
      <c r="J266" s="3"/>
      <c r="K266" s="3">
        <v>0</v>
      </c>
      <c r="L266" s="3">
        <v>0</v>
      </c>
      <c r="M266" s="3"/>
      <c r="N266" s="3">
        <v>0</v>
      </c>
      <c r="O266" s="3">
        <v>0</v>
      </c>
      <c r="P266" s="3"/>
      <c r="Q266" s="3">
        <v>0</v>
      </c>
      <c r="R266" s="3">
        <v>0</v>
      </c>
      <c r="S266" s="3"/>
      <c r="T266" s="3">
        <v>0</v>
      </c>
      <c r="U266" s="3">
        <v>0</v>
      </c>
      <c r="X266" s="14">
        <v>0</v>
      </c>
      <c r="Y266" s="14">
        <v>0</v>
      </c>
      <c r="AA266" s="14">
        <v>0</v>
      </c>
      <c r="AB266" s="14">
        <v>0</v>
      </c>
      <c r="AD266">
        <v>0</v>
      </c>
      <c r="AE266">
        <v>0</v>
      </c>
      <c r="AG266" s="11">
        <f>+T266+Q266+N266+K266+H266+E266+X266+AA266+AD266</f>
        <v>0</v>
      </c>
      <c r="AH266" s="11">
        <f>+U266+R266+O266+L266+I266+F266+Y266+AB266+AE266</f>
        <v>0</v>
      </c>
    </row>
    <row r="267" spans="1:34" ht="12.75">
      <c r="A267" s="2" t="s">
        <v>85</v>
      </c>
      <c r="B267" s="2" t="s">
        <v>102</v>
      </c>
      <c r="C267" s="2" t="s">
        <v>91</v>
      </c>
      <c r="D267" s="22" t="s">
        <v>279</v>
      </c>
      <c r="E267" s="3">
        <v>0</v>
      </c>
      <c r="F267" s="3">
        <v>0</v>
      </c>
      <c r="G267" s="3"/>
      <c r="H267" s="3">
        <v>1</v>
      </c>
      <c r="I267" s="3">
        <v>6</v>
      </c>
      <c r="J267" s="3"/>
      <c r="K267" s="3">
        <v>0</v>
      </c>
      <c r="L267" s="3">
        <v>0</v>
      </c>
      <c r="M267" s="3"/>
      <c r="N267" s="3">
        <v>1</v>
      </c>
      <c r="O267" s="3">
        <v>2</v>
      </c>
      <c r="P267" s="3"/>
      <c r="Q267" s="3">
        <v>2</v>
      </c>
      <c r="R267" s="3">
        <v>4</v>
      </c>
      <c r="S267" s="3"/>
      <c r="T267" s="3">
        <v>33</v>
      </c>
      <c r="U267" s="3">
        <v>28</v>
      </c>
      <c r="X267" s="14">
        <v>0</v>
      </c>
      <c r="Y267" s="14">
        <v>0</v>
      </c>
      <c r="AA267" s="14">
        <v>1</v>
      </c>
      <c r="AB267" s="14">
        <v>3</v>
      </c>
      <c r="AD267">
        <v>0</v>
      </c>
      <c r="AE267">
        <v>1</v>
      </c>
      <c r="AG267" s="11">
        <f t="shared" si="25"/>
        <v>38</v>
      </c>
      <c r="AH267" s="11">
        <f t="shared" si="25"/>
        <v>44</v>
      </c>
    </row>
    <row r="268" spans="1:34" ht="12.75">
      <c r="A268" s="2"/>
      <c r="B268" s="9" t="s">
        <v>191</v>
      </c>
      <c r="C268" s="2"/>
      <c r="D268" s="2"/>
      <c r="E268" s="10">
        <f>SUM(E263:E267)</f>
        <v>1</v>
      </c>
      <c r="F268" s="10">
        <f>SUM(F263:F267)</f>
        <v>1</v>
      </c>
      <c r="G268" s="3"/>
      <c r="H268" s="10">
        <f>SUM(H263:H267)</f>
        <v>2</v>
      </c>
      <c r="I268" s="10">
        <f>SUM(I263:I267)</f>
        <v>10</v>
      </c>
      <c r="J268" s="3"/>
      <c r="K268" s="10">
        <f>SUM(K263:K267)</f>
        <v>0</v>
      </c>
      <c r="L268" s="10">
        <f>SUM(L263:L267)</f>
        <v>0</v>
      </c>
      <c r="M268" s="3"/>
      <c r="N268" s="10">
        <f>SUM(N263:N267)</f>
        <v>4</v>
      </c>
      <c r="O268" s="10">
        <f>SUM(O263:O267)</f>
        <v>3</v>
      </c>
      <c r="P268" s="3"/>
      <c r="Q268" s="10">
        <f>SUM(Q263:Q267)</f>
        <v>2</v>
      </c>
      <c r="R268" s="10">
        <f>SUM(R263:R267)</f>
        <v>5</v>
      </c>
      <c r="S268" s="3"/>
      <c r="T268" s="10">
        <f>SUM(T263:T267)</f>
        <v>42</v>
      </c>
      <c r="U268" s="10">
        <f>SUM(U263:U267)</f>
        <v>43</v>
      </c>
      <c r="X268" s="10">
        <f>SUM(X263:X267)</f>
        <v>0</v>
      </c>
      <c r="Y268" s="10">
        <f>SUM(Y263:Y267)</f>
        <v>0</v>
      </c>
      <c r="AA268" s="10">
        <f>SUM(AA263:AA267)</f>
        <v>2</v>
      </c>
      <c r="AB268" s="10">
        <f>SUM(AB263:AB267)</f>
        <v>6</v>
      </c>
      <c r="AD268" s="10">
        <f>SUM(AD263:AD267)</f>
        <v>0</v>
      </c>
      <c r="AE268" s="10">
        <f>SUM(AE263:AE267)</f>
        <v>2</v>
      </c>
      <c r="AG268" s="10">
        <f>SUM(AG263:AG267)</f>
        <v>53</v>
      </c>
      <c r="AH268" s="10">
        <f>SUM(AH263:AH267)</f>
        <v>70</v>
      </c>
    </row>
    <row r="270" spans="1:34" ht="12.75">
      <c r="A270" s="2" t="s">
        <v>85</v>
      </c>
      <c r="B270" s="2" t="s">
        <v>252</v>
      </c>
      <c r="C270" s="2" t="s">
        <v>91</v>
      </c>
      <c r="E270" s="3">
        <v>6</v>
      </c>
      <c r="F270" s="3">
        <v>0</v>
      </c>
      <c r="H270" s="3">
        <v>3</v>
      </c>
      <c r="I270" s="3">
        <v>2</v>
      </c>
      <c r="K270" s="3">
        <v>0</v>
      </c>
      <c r="L270" s="3">
        <v>0</v>
      </c>
      <c r="N270" s="3">
        <v>1</v>
      </c>
      <c r="O270" s="3">
        <v>0</v>
      </c>
      <c r="Q270" s="3">
        <v>0</v>
      </c>
      <c r="R270" s="3">
        <v>0</v>
      </c>
      <c r="T270" s="3">
        <v>21</v>
      </c>
      <c r="U270" s="3">
        <v>7</v>
      </c>
      <c r="X270" s="14">
        <v>0</v>
      </c>
      <c r="Y270" s="14">
        <v>0</v>
      </c>
      <c r="AA270" s="14">
        <v>0</v>
      </c>
      <c r="AB270" s="14">
        <v>0</v>
      </c>
      <c r="AD270">
        <v>0</v>
      </c>
      <c r="AE270">
        <v>0</v>
      </c>
      <c r="AG270" s="11">
        <f>+T270+Q270+N270+K270+H270+E270+X270+AA270+AD270</f>
        <v>31</v>
      </c>
      <c r="AH270" s="11">
        <f>+U270+R270+O270+L270+I270+F270+Y270+AB270+AE270</f>
        <v>9</v>
      </c>
    </row>
    <row r="271" spans="1:34" ht="12.75">
      <c r="A271" s="2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AG271" s="11"/>
      <c r="AH271" s="11"/>
    </row>
    <row r="272" spans="1:34" ht="12.75">
      <c r="A272" s="2"/>
      <c r="B272" s="9" t="s">
        <v>192</v>
      </c>
      <c r="C272" s="2"/>
      <c r="D272" s="2"/>
      <c r="E272" s="10">
        <f>+E268+E261+E257+E250+E246+E241+E233+E228+E270</f>
        <v>34</v>
      </c>
      <c r="F272" s="10">
        <f>+F268+F261+F257+F250+F246+F241+F233+F228+F270</f>
        <v>29</v>
      </c>
      <c r="G272" s="3"/>
      <c r="H272" s="10">
        <f>+H268+H261+H257+H250+H246+H241+H233+H228+H270</f>
        <v>43</v>
      </c>
      <c r="I272" s="10">
        <f>+I268+I261+I257+I250+I246+I241+I233+I228+I270</f>
        <v>55</v>
      </c>
      <c r="J272" s="3"/>
      <c r="K272" s="10">
        <f>+K268+K261+K257+K250+K246+K241+K233+K228+K270</f>
        <v>3</v>
      </c>
      <c r="L272" s="10">
        <f>+L268+L261+L257+L250+L246+L241+L233+L228+L270</f>
        <v>3</v>
      </c>
      <c r="M272" s="3"/>
      <c r="N272" s="10">
        <f>+N268+N261+N257+N250+N246+N241+N233+N228+N270</f>
        <v>25</v>
      </c>
      <c r="O272" s="10">
        <f>+O268+O261+O257+O250+O246+O241+O233+O228+O270</f>
        <v>33</v>
      </c>
      <c r="P272" s="3"/>
      <c r="Q272" s="10">
        <f>+Q268+Q261+Q257+Q250+Q246+Q241+Q233+Q228+Q270</f>
        <v>25</v>
      </c>
      <c r="R272" s="10">
        <f>+R268+R261+R257+R250+R246+R241+R233+R228+R270</f>
        <v>27</v>
      </c>
      <c r="S272" s="3"/>
      <c r="T272" s="10">
        <f>+T268+T261+T257+T250+T246+T241+T233+T228+T270</f>
        <v>316</v>
      </c>
      <c r="U272" s="10">
        <f>+U268+U261+U257+U250+U246+U241+U233+U228+U270</f>
        <v>194</v>
      </c>
      <c r="X272" s="10">
        <f>+X268+X261+X257+X250+X246+X241+X233+X228+X270</f>
        <v>1</v>
      </c>
      <c r="Y272" s="10">
        <f>+Y268+Y261+Y257+Y250+Y246+Y241+Y233+Y228+Y270</f>
        <v>0</v>
      </c>
      <c r="AA272" s="10">
        <f>+AA268+AA261+AA257+AA250+AA246+AA241+AA233+AA228+AA270</f>
        <v>15</v>
      </c>
      <c r="AB272" s="10">
        <f>+AB268+AB261+AB257+AB250+AB246+AB241+AB233+AB228+AB270</f>
        <v>13</v>
      </c>
      <c r="AD272" s="10">
        <f>+AD268+AD261+AD257+AD250+AD246+AD241+AD233+AD228+AD270</f>
        <v>8</v>
      </c>
      <c r="AE272" s="10">
        <f>+AE268+AE261+AE257+AE250+AE246+AE241+AE233+AE228+AE270</f>
        <v>2</v>
      </c>
      <c r="AG272" s="10">
        <f>+AG268+AG261+AG257+AG250+AG246+AG241+AG233+AG228+AG270</f>
        <v>470</v>
      </c>
      <c r="AH272" s="10">
        <f>+AH268+AH261+AH257+AH250+AH246+AH241+AH233+AH228+AH270</f>
        <v>356</v>
      </c>
    </row>
    <row r="273" spans="1:34" ht="12.75">
      <c r="A273" s="2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AG273" s="11"/>
      <c r="AH273" s="11"/>
    </row>
    <row r="274" spans="1:34" ht="12.75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AG274" s="11"/>
      <c r="AH274" s="11"/>
    </row>
    <row r="275" spans="1:34" ht="12.75">
      <c r="A275" s="2" t="s">
        <v>103</v>
      </c>
      <c r="B275" s="2" t="s">
        <v>104</v>
      </c>
      <c r="C275" s="2" t="s">
        <v>3</v>
      </c>
      <c r="D275" s="2" t="s">
        <v>2</v>
      </c>
      <c r="E275" s="3">
        <v>0</v>
      </c>
      <c r="F275" s="3">
        <v>0</v>
      </c>
      <c r="G275" s="3"/>
      <c r="H275" s="3">
        <v>0</v>
      </c>
      <c r="I275" s="3">
        <v>0</v>
      </c>
      <c r="J275" s="3"/>
      <c r="K275" s="3">
        <v>0</v>
      </c>
      <c r="L275" s="3">
        <v>0</v>
      </c>
      <c r="M275" s="3"/>
      <c r="N275" s="3">
        <v>0</v>
      </c>
      <c r="O275" s="3">
        <v>0</v>
      </c>
      <c r="P275" s="3"/>
      <c r="Q275" s="3">
        <v>0</v>
      </c>
      <c r="R275" s="3">
        <v>0</v>
      </c>
      <c r="S275" s="3"/>
      <c r="T275" s="3">
        <v>0</v>
      </c>
      <c r="U275" s="3">
        <v>0</v>
      </c>
      <c r="X275" s="14">
        <v>0</v>
      </c>
      <c r="Y275" s="14">
        <v>0</v>
      </c>
      <c r="AA275" s="14">
        <v>0</v>
      </c>
      <c r="AB275" s="14">
        <v>0</v>
      </c>
      <c r="AD275">
        <v>0</v>
      </c>
      <c r="AE275">
        <v>0</v>
      </c>
      <c r="AG275" s="11">
        <f aca="true" t="shared" si="26" ref="AG275:AH277">+T275+Q275+N275+K275+H275+E275+X275+AA275+AD275</f>
        <v>0</v>
      </c>
      <c r="AH275" s="11">
        <f t="shared" si="26"/>
        <v>0</v>
      </c>
    </row>
    <row r="276" spans="1:34" ht="12.75">
      <c r="A276" s="2" t="s">
        <v>103</v>
      </c>
      <c r="B276" s="2" t="s">
        <v>104</v>
      </c>
      <c r="C276" s="2" t="s">
        <v>3</v>
      </c>
      <c r="D276" s="2" t="s">
        <v>242</v>
      </c>
      <c r="E276" s="3">
        <v>0</v>
      </c>
      <c r="F276" s="3">
        <v>0</v>
      </c>
      <c r="G276" s="3"/>
      <c r="H276" s="3">
        <v>0</v>
      </c>
      <c r="I276" s="3">
        <v>0</v>
      </c>
      <c r="J276" s="3"/>
      <c r="K276" s="3">
        <v>0</v>
      </c>
      <c r="L276" s="3">
        <v>0</v>
      </c>
      <c r="M276" s="3"/>
      <c r="N276" s="3">
        <v>0</v>
      </c>
      <c r="O276" s="3">
        <v>0</v>
      </c>
      <c r="P276" s="3"/>
      <c r="Q276" s="3">
        <v>0</v>
      </c>
      <c r="R276" s="3">
        <v>0</v>
      </c>
      <c r="S276" s="3"/>
      <c r="T276" s="3">
        <v>0</v>
      </c>
      <c r="U276" s="3">
        <v>0</v>
      </c>
      <c r="X276" s="14">
        <v>0</v>
      </c>
      <c r="Y276" s="14">
        <v>0</v>
      </c>
      <c r="AA276" s="14">
        <v>0</v>
      </c>
      <c r="AB276" s="14">
        <v>0</v>
      </c>
      <c r="AD276">
        <v>0</v>
      </c>
      <c r="AE276">
        <v>0</v>
      </c>
      <c r="AG276" s="11">
        <f t="shared" si="26"/>
        <v>0</v>
      </c>
      <c r="AH276" s="11">
        <f t="shared" si="26"/>
        <v>0</v>
      </c>
    </row>
    <row r="277" spans="1:34" ht="12.75">
      <c r="A277" s="2" t="s">
        <v>103</v>
      </c>
      <c r="B277" s="2" t="s">
        <v>104</v>
      </c>
      <c r="C277" s="2" t="s">
        <v>3</v>
      </c>
      <c r="D277" s="2" t="s">
        <v>105</v>
      </c>
      <c r="E277" s="3">
        <v>0</v>
      </c>
      <c r="F277" s="3">
        <v>0</v>
      </c>
      <c r="G277" s="3"/>
      <c r="H277" s="3">
        <v>0</v>
      </c>
      <c r="I277" s="3">
        <v>0</v>
      </c>
      <c r="J277" s="3"/>
      <c r="K277" s="3">
        <v>0</v>
      </c>
      <c r="L277" s="3">
        <v>0</v>
      </c>
      <c r="M277" s="3"/>
      <c r="N277" s="3">
        <v>0</v>
      </c>
      <c r="O277" s="3">
        <v>0</v>
      </c>
      <c r="P277" s="3"/>
      <c r="Q277" s="3">
        <v>0</v>
      </c>
      <c r="R277" s="3">
        <v>0</v>
      </c>
      <c r="S277" s="3"/>
      <c r="T277" s="3">
        <v>1</v>
      </c>
      <c r="U277" s="3">
        <v>13</v>
      </c>
      <c r="X277" s="14">
        <v>0</v>
      </c>
      <c r="Y277" s="14">
        <v>0</v>
      </c>
      <c r="AA277" s="14">
        <v>0</v>
      </c>
      <c r="AB277" s="14">
        <v>0</v>
      </c>
      <c r="AD277">
        <v>0</v>
      </c>
      <c r="AE277">
        <v>0</v>
      </c>
      <c r="AG277" s="11">
        <f t="shared" si="26"/>
        <v>1</v>
      </c>
      <c r="AH277" s="11">
        <f t="shared" si="26"/>
        <v>13</v>
      </c>
    </row>
    <row r="278" spans="1:34" ht="12.75">
      <c r="A278" s="2"/>
      <c r="B278" s="9" t="s">
        <v>200</v>
      </c>
      <c r="C278" s="2"/>
      <c r="D278" s="2"/>
      <c r="E278" s="10">
        <f>SUM(E275:E277)</f>
        <v>0</v>
      </c>
      <c r="F278" s="10">
        <f>SUM(F275:F277)</f>
        <v>0</v>
      </c>
      <c r="G278" s="3"/>
      <c r="H278" s="10">
        <f>SUM(H275:H277)</f>
        <v>0</v>
      </c>
      <c r="I278" s="10">
        <f>SUM(I275:I277)</f>
        <v>0</v>
      </c>
      <c r="J278" s="3"/>
      <c r="K278" s="10">
        <f>SUM(K275:K277)</f>
        <v>0</v>
      </c>
      <c r="L278" s="10">
        <f>SUM(L275:L277)</f>
        <v>0</v>
      </c>
      <c r="M278" s="3"/>
      <c r="N278" s="10">
        <f>SUM(N275:N277)</f>
        <v>0</v>
      </c>
      <c r="O278" s="10">
        <f>SUM(O275:O277)</f>
        <v>0</v>
      </c>
      <c r="P278" s="3"/>
      <c r="Q278" s="10">
        <f>SUM(Q275:Q277)</f>
        <v>0</v>
      </c>
      <c r="R278" s="10">
        <f>SUM(R275:R277)</f>
        <v>0</v>
      </c>
      <c r="S278" s="3"/>
      <c r="T278" s="10">
        <f>SUM(T275:T277)</f>
        <v>1</v>
      </c>
      <c r="U278" s="10">
        <f>SUM(U275:U277)</f>
        <v>13</v>
      </c>
      <c r="X278" s="10">
        <f>SUM(X275:X277)</f>
        <v>0</v>
      </c>
      <c r="Y278" s="10">
        <f>SUM(Y275:Y277)</f>
        <v>0</v>
      </c>
      <c r="AA278" s="10">
        <f>SUM(AA275:AA277)</f>
        <v>0</v>
      </c>
      <c r="AB278" s="10">
        <f>SUM(AB275:AB277)</f>
        <v>0</v>
      </c>
      <c r="AD278" s="10">
        <f>SUM(AD275:AD277)</f>
        <v>0</v>
      </c>
      <c r="AE278" s="10">
        <f>SUM(AE275:AE277)</f>
        <v>0</v>
      </c>
      <c r="AG278" s="10">
        <f>SUM(AG275:AG277)</f>
        <v>1</v>
      </c>
      <c r="AH278" s="10">
        <f>SUM(AH275:AH277)</f>
        <v>13</v>
      </c>
    </row>
    <row r="279" spans="1:34" ht="12.75">
      <c r="A279" s="2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X279" s="3"/>
      <c r="Y279" s="3"/>
      <c r="AA279" s="3"/>
      <c r="AB279" s="3"/>
      <c r="AD279" s="3"/>
      <c r="AE279" s="3"/>
      <c r="AG279" s="11"/>
      <c r="AH279" s="11"/>
    </row>
    <row r="280" spans="1:34" ht="12.75">
      <c r="A280" s="2" t="s">
        <v>103</v>
      </c>
      <c r="B280" s="2" t="s">
        <v>106</v>
      </c>
      <c r="C280" s="2" t="s">
        <v>3</v>
      </c>
      <c r="D280" s="2" t="s">
        <v>2</v>
      </c>
      <c r="E280" s="3">
        <v>0</v>
      </c>
      <c r="F280" s="3">
        <v>0</v>
      </c>
      <c r="G280" s="3"/>
      <c r="H280" s="3">
        <v>0</v>
      </c>
      <c r="I280" s="3">
        <v>2</v>
      </c>
      <c r="J280" s="3"/>
      <c r="K280" s="3">
        <v>0</v>
      </c>
      <c r="L280" s="3">
        <v>0</v>
      </c>
      <c r="M280" s="3"/>
      <c r="N280" s="3">
        <v>0</v>
      </c>
      <c r="O280" s="3">
        <v>1</v>
      </c>
      <c r="P280" s="3"/>
      <c r="Q280" s="3">
        <v>0</v>
      </c>
      <c r="R280" s="3">
        <v>2</v>
      </c>
      <c r="S280" s="3"/>
      <c r="T280" s="3">
        <v>2</v>
      </c>
      <c r="U280" s="3">
        <v>27</v>
      </c>
      <c r="X280" s="14">
        <v>0</v>
      </c>
      <c r="Y280" s="14">
        <v>0</v>
      </c>
      <c r="AA280" s="14">
        <v>0</v>
      </c>
      <c r="AB280" s="14">
        <v>2</v>
      </c>
      <c r="AD280">
        <v>0</v>
      </c>
      <c r="AE280">
        <v>1</v>
      </c>
      <c r="AG280" s="11">
        <f aca="true" t="shared" si="27" ref="AG280:AG287">+T280+Q280+N280+K280+H280+E280+X280+AA280+AD280</f>
        <v>2</v>
      </c>
      <c r="AH280" s="11">
        <f aca="true" t="shared" si="28" ref="AH280:AH287">+U280+R280+O280+L280+I280+F280+Y280+AB280+AE280</f>
        <v>35</v>
      </c>
    </row>
    <row r="281" spans="1:34" ht="12.75">
      <c r="A281" s="2" t="s">
        <v>103</v>
      </c>
      <c r="B281" s="2" t="s">
        <v>106</v>
      </c>
      <c r="C281" s="2" t="s">
        <v>3</v>
      </c>
      <c r="D281" s="2" t="s">
        <v>107</v>
      </c>
      <c r="E281" s="3">
        <v>0</v>
      </c>
      <c r="F281" s="3">
        <v>0</v>
      </c>
      <c r="G281" s="3"/>
      <c r="H281" s="3">
        <v>0</v>
      </c>
      <c r="I281" s="3">
        <v>2</v>
      </c>
      <c r="J281" s="3"/>
      <c r="K281" s="3">
        <v>0</v>
      </c>
      <c r="L281" s="3">
        <v>0</v>
      </c>
      <c r="M281" s="3"/>
      <c r="N281" s="3">
        <v>0</v>
      </c>
      <c r="O281" s="3">
        <v>0</v>
      </c>
      <c r="P281" s="3"/>
      <c r="Q281" s="3">
        <v>0</v>
      </c>
      <c r="R281" s="3">
        <v>1</v>
      </c>
      <c r="S281" s="3"/>
      <c r="T281" s="3">
        <v>1</v>
      </c>
      <c r="U281" s="3">
        <v>17</v>
      </c>
      <c r="X281" s="14">
        <v>0</v>
      </c>
      <c r="Y281" s="14">
        <v>0</v>
      </c>
      <c r="AA281" s="14">
        <v>0</v>
      </c>
      <c r="AB281" s="14">
        <v>0</v>
      </c>
      <c r="AD281" s="3">
        <v>0</v>
      </c>
      <c r="AE281" s="3">
        <v>0</v>
      </c>
      <c r="AG281" s="11">
        <f t="shared" si="27"/>
        <v>1</v>
      </c>
      <c r="AH281" s="11">
        <f t="shared" si="28"/>
        <v>20</v>
      </c>
    </row>
    <row r="282" spans="1:34" ht="12.75">
      <c r="A282" s="2" t="s">
        <v>103</v>
      </c>
      <c r="B282" s="2" t="s">
        <v>106</v>
      </c>
      <c r="C282" s="2" t="s">
        <v>3</v>
      </c>
      <c r="D282" s="2" t="s">
        <v>108</v>
      </c>
      <c r="E282" s="3">
        <v>0</v>
      </c>
      <c r="F282" s="3">
        <v>0</v>
      </c>
      <c r="G282" s="3"/>
      <c r="H282" s="3">
        <v>0</v>
      </c>
      <c r="I282" s="3">
        <v>1</v>
      </c>
      <c r="J282" s="3"/>
      <c r="K282" s="3">
        <v>0</v>
      </c>
      <c r="L282" s="3">
        <v>0</v>
      </c>
      <c r="M282" s="3"/>
      <c r="N282" s="3">
        <v>0</v>
      </c>
      <c r="O282" s="3">
        <v>0</v>
      </c>
      <c r="P282" s="3"/>
      <c r="Q282" s="3">
        <v>0</v>
      </c>
      <c r="R282" s="3">
        <v>0</v>
      </c>
      <c r="S282" s="3"/>
      <c r="T282" s="3">
        <v>1</v>
      </c>
      <c r="U282" s="3">
        <v>7</v>
      </c>
      <c r="X282" s="14">
        <v>0</v>
      </c>
      <c r="Y282" s="14">
        <v>0</v>
      </c>
      <c r="AA282" s="14">
        <v>0</v>
      </c>
      <c r="AB282" s="14">
        <v>0</v>
      </c>
      <c r="AD282">
        <v>0</v>
      </c>
      <c r="AE282">
        <v>0</v>
      </c>
      <c r="AG282" s="11">
        <f t="shared" si="27"/>
        <v>1</v>
      </c>
      <c r="AH282" s="11">
        <f t="shared" si="28"/>
        <v>8</v>
      </c>
    </row>
    <row r="283" spans="1:34" ht="12.75">
      <c r="A283" s="2" t="s">
        <v>103</v>
      </c>
      <c r="B283" s="2" t="s">
        <v>106</v>
      </c>
      <c r="C283" s="2" t="s">
        <v>3</v>
      </c>
      <c r="D283" s="2" t="s">
        <v>109</v>
      </c>
      <c r="E283" s="3">
        <v>0</v>
      </c>
      <c r="F283" s="3">
        <v>1</v>
      </c>
      <c r="G283" s="3"/>
      <c r="H283" s="3">
        <v>1</v>
      </c>
      <c r="I283" s="3">
        <v>2</v>
      </c>
      <c r="J283" s="3"/>
      <c r="K283" s="3">
        <v>0</v>
      </c>
      <c r="L283" s="3">
        <v>0</v>
      </c>
      <c r="M283" s="3"/>
      <c r="N283" s="3">
        <v>0</v>
      </c>
      <c r="O283" s="3">
        <v>0</v>
      </c>
      <c r="P283" s="3"/>
      <c r="Q283" s="3">
        <v>0</v>
      </c>
      <c r="R283" s="3">
        <v>1</v>
      </c>
      <c r="S283" s="3"/>
      <c r="T283" s="3">
        <v>1</v>
      </c>
      <c r="U283" s="3">
        <v>11</v>
      </c>
      <c r="X283" s="14">
        <v>0</v>
      </c>
      <c r="Y283" s="14">
        <v>0</v>
      </c>
      <c r="AA283" s="14">
        <v>0</v>
      </c>
      <c r="AB283" s="14">
        <v>0</v>
      </c>
      <c r="AD283">
        <v>0</v>
      </c>
      <c r="AE283">
        <v>0</v>
      </c>
      <c r="AG283" s="11">
        <f t="shared" si="27"/>
        <v>2</v>
      </c>
      <c r="AH283" s="11">
        <f t="shared" si="28"/>
        <v>15</v>
      </c>
    </row>
    <row r="284" spans="1:34" ht="12.75">
      <c r="A284" s="2" t="s">
        <v>103</v>
      </c>
      <c r="B284" s="2" t="s">
        <v>106</v>
      </c>
      <c r="C284" s="2" t="s">
        <v>3</v>
      </c>
      <c r="D284" s="2" t="s">
        <v>110</v>
      </c>
      <c r="E284" s="3">
        <v>0</v>
      </c>
      <c r="F284" s="3">
        <v>0</v>
      </c>
      <c r="G284" s="3"/>
      <c r="H284" s="3">
        <v>0</v>
      </c>
      <c r="I284" s="3">
        <v>0</v>
      </c>
      <c r="J284" s="3"/>
      <c r="K284" s="3">
        <v>0</v>
      </c>
      <c r="L284" s="3">
        <v>0</v>
      </c>
      <c r="M284" s="3"/>
      <c r="N284" s="3">
        <v>0</v>
      </c>
      <c r="O284" s="3">
        <v>1</v>
      </c>
      <c r="P284" s="3"/>
      <c r="Q284" s="3">
        <v>0</v>
      </c>
      <c r="R284" s="3">
        <v>0</v>
      </c>
      <c r="S284" s="3"/>
      <c r="T284" s="3">
        <v>0</v>
      </c>
      <c r="U284" s="3">
        <v>5</v>
      </c>
      <c r="X284" s="14">
        <v>0</v>
      </c>
      <c r="Y284" s="14">
        <v>0</v>
      </c>
      <c r="AA284" s="14">
        <v>0</v>
      </c>
      <c r="AB284" s="14">
        <v>0</v>
      </c>
      <c r="AD284">
        <v>0</v>
      </c>
      <c r="AE284">
        <v>0</v>
      </c>
      <c r="AG284" s="11">
        <f t="shared" si="27"/>
        <v>0</v>
      </c>
      <c r="AH284" s="11">
        <f t="shared" si="28"/>
        <v>6</v>
      </c>
    </row>
    <row r="285" spans="1:34" ht="12.75">
      <c r="A285" s="2" t="s">
        <v>103</v>
      </c>
      <c r="B285" s="2" t="s">
        <v>106</v>
      </c>
      <c r="C285" s="2" t="s">
        <v>3</v>
      </c>
      <c r="D285" s="22" t="s">
        <v>226</v>
      </c>
      <c r="E285" s="3">
        <v>0</v>
      </c>
      <c r="F285" s="3">
        <v>0</v>
      </c>
      <c r="G285" s="3"/>
      <c r="H285" s="3">
        <v>0</v>
      </c>
      <c r="I285" s="3">
        <v>0</v>
      </c>
      <c r="J285" s="3"/>
      <c r="K285" s="3">
        <v>0</v>
      </c>
      <c r="L285" s="3">
        <v>0</v>
      </c>
      <c r="M285" s="3"/>
      <c r="N285" s="3">
        <v>0</v>
      </c>
      <c r="O285" s="3">
        <v>0</v>
      </c>
      <c r="P285" s="3"/>
      <c r="Q285" s="3">
        <v>0</v>
      </c>
      <c r="R285" s="3">
        <v>0</v>
      </c>
      <c r="S285" s="3"/>
      <c r="T285" s="3">
        <v>0</v>
      </c>
      <c r="U285" s="3">
        <v>0</v>
      </c>
      <c r="X285" s="14">
        <v>0</v>
      </c>
      <c r="Y285" s="14">
        <v>0</v>
      </c>
      <c r="AA285" s="14">
        <v>0</v>
      </c>
      <c r="AB285" s="14">
        <v>0</v>
      </c>
      <c r="AD285">
        <v>0</v>
      </c>
      <c r="AE285">
        <v>0</v>
      </c>
      <c r="AG285" s="11">
        <f t="shared" si="27"/>
        <v>0</v>
      </c>
      <c r="AH285" s="11">
        <f t="shared" si="28"/>
        <v>0</v>
      </c>
    </row>
    <row r="286" spans="1:34" ht="12.75">
      <c r="A286" s="2" t="s">
        <v>103</v>
      </c>
      <c r="B286" s="2" t="s">
        <v>106</v>
      </c>
      <c r="C286" s="2" t="s">
        <v>3</v>
      </c>
      <c r="D286" s="2" t="s">
        <v>111</v>
      </c>
      <c r="E286" s="3">
        <v>0</v>
      </c>
      <c r="F286" s="3">
        <v>0</v>
      </c>
      <c r="G286" s="3"/>
      <c r="H286" s="3">
        <v>0</v>
      </c>
      <c r="I286" s="3">
        <v>3</v>
      </c>
      <c r="J286" s="3"/>
      <c r="K286" s="3">
        <v>0</v>
      </c>
      <c r="L286" s="3">
        <v>1</v>
      </c>
      <c r="M286" s="3"/>
      <c r="N286" s="3">
        <v>0</v>
      </c>
      <c r="O286" s="3">
        <v>1</v>
      </c>
      <c r="P286" s="3"/>
      <c r="Q286" s="3">
        <v>0</v>
      </c>
      <c r="R286" s="3">
        <v>1</v>
      </c>
      <c r="S286" s="3"/>
      <c r="T286" s="3">
        <v>3</v>
      </c>
      <c r="U286" s="3">
        <v>28</v>
      </c>
      <c r="X286" s="14">
        <v>0</v>
      </c>
      <c r="Y286" s="14">
        <v>0</v>
      </c>
      <c r="AA286" s="14">
        <v>0</v>
      </c>
      <c r="AB286" s="14">
        <v>0</v>
      </c>
      <c r="AD286">
        <v>0</v>
      </c>
      <c r="AE286">
        <v>1</v>
      </c>
      <c r="AG286" s="11">
        <f t="shared" si="27"/>
        <v>3</v>
      </c>
      <c r="AH286" s="11">
        <f t="shared" si="28"/>
        <v>35</v>
      </c>
    </row>
    <row r="287" spans="1:34" ht="12.75">
      <c r="A287" s="2" t="s">
        <v>103</v>
      </c>
      <c r="B287" s="2" t="s">
        <v>106</v>
      </c>
      <c r="C287" s="2" t="s">
        <v>3</v>
      </c>
      <c r="D287" s="2" t="s">
        <v>83</v>
      </c>
      <c r="E287" s="3">
        <v>0</v>
      </c>
      <c r="F287" s="3">
        <v>0</v>
      </c>
      <c r="G287" s="3"/>
      <c r="H287" s="3">
        <v>0</v>
      </c>
      <c r="I287" s="3">
        <v>1</v>
      </c>
      <c r="J287" s="3"/>
      <c r="K287" s="3">
        <v>0</v>
      </c>
      <c r="L287" s="3">
        <v>0</v>
      </c>
      <c r="M287" s="3"/>
      <c r="N287" s="3">
        <v>0</v>
      </c>
      <c r="O287" s="3">
        <v>0</v>
      </c>
      <c r="P287" s="3"/>
      <c r="Q287" s="3">
        <v>1</v>
      </c>
      <c r="R287" s="3">
        <v>0</v>
      </c>
      <c r="S287" s="3"/>
      <c r="T287" s="3">
        <v>1</v>
      </c>
      <c r="U287" s="3">
        <v>9</v>
      </c>
      <c r="X287" s="14">
        <v>0</v>
      </c>
      <c r="Y287" s="14">
        <v>0</v>
      </c>
      <c r="AA287" s="14">
        <v>0</v>
      </c>
      <c r="AB287" s="14">
        <v>0</v>
      </c>
      <c r="AD287">
        <v>0</v>
      </c>
      <c r="AE287">
        <v>0</v>
      </c>
      <c r="AG287" s="11">
        <f t="shared" si="27"/>
        <v>2</v>
      </c>
      <c r="AH287" s="11">
        <f t="shared" si="28"/>
        <v>10</v>
      </c>
    </row>
    <row r="288" spans="1:34" ht="12.75">
      <c r="A288" s="2"/>
      <c r="B288" s="9" t="s">
        <v>201</v>
      </c>
      <c r="C288" s="2"/>
      <c r="D288" s="2"/>
      <c r="E288" s="12">
        <f>SUM(E280:E287)</f>
        <v>0</v>
      </c>
      <c r="F288" s="12">
        <f>SUM(F280:F287)</f>
        <v>1</v>
      </c>
      <c r="G288" s="3"/>
      <c r="H288" s="12">
        <f>SUM(H280:H287)</f>
        <v>1</v>
      </c>
      <c r="I288" s="12">
        <f>SUM(I280:I287)</f>
        <v>11</v>
      </c>
      <c r="J288" s="3"/>
      <c r="K288" s="12">
        <f>SUM(K280:K287)</f>
        <v>0</v>
      </c>
      <c r="L288" s="12">
        <f>SUM(L280:L287)</f>
        <v>1</v>
      </c>
      <c r="M288" s="3"/>
      <c r="N288" s="12">
        <f>SUM(N280:N287)</f>
        <v>0</v>
      </c>
      <c r="O288" s="12">
        <f>SUM(O280:O287)</f>
        <v>3</v>
      </c>
      <c r="P288" s="3"/>
      <c r="Q288" s="12">
        <f>SUM(Q280:Q287)</f>
        <v>1</v>
      </c>
      <c r="R288" s="12">
        <f>SUM(R280:R287)</f>
        <v>5</v>
      </c>
      <c r="S288" s="3"/>
      <c r="T288" s="12">
        <f>SUM(T280:T287)</f>
        <v>9</v>
      </c>
      <c r="U288" s="12">
        <f>SUM(U280:U287)</f>
        <v>104</v>
      </c>
      <c r="X288" s="12">
        <f>SUM(X280:X287)</f>
        <v>0</v>
      </c>
      <c r="Y288" s="12">
        <f>SUM(Y280:Y287)</f>
        <v>0</v>
      </c>
      <c r="AA288" s="12">
        <f>SUM(AA280:AA287)</f>
        <v>0</v>
      </c>
      <c r="AB288" s="12">
        <f>SUM(AB280:AB287)</f>
        <v>2</v>
      </c>
      <c r="AD288" s="12">
        <f>SUM(AD280:AD287)</f>
        <v>0</v>
      </c>
      <c r="AE288" s="12">
        <f>SUM(AE280:AE287)</f>
        <v>2</v>
      </c>
      <c r="AG288" s="12">
        <f>SUM(AG280:AG287)</f>
        <v>11</v>
      </c>
      <c r="AH288" s="12">
        <f>SUM(AH280:AH287)</f>
        <v>129</v>
      </c>
    </row>
    <row r="289" spans="1:34" ht="12.75">
      <c r="A289" s="2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X289" s="3"/>
      <c r="Y289" s="3"/>
      <c r="AA289" s="3"/>
      <c r="AB289" s="3"/>
      <c r="AD289" s="3"/>
      <c r="AE289" s="3"/>
      <c r="AG289" s="11"/>
      <c r="AH289" s="11"/>
    </row>
    <row r="290" spans="1:34" ht="12.75">
      <c r="A290" s="2" t="s">
        <v>103</v>
      </c>
      <c r="B290" s="2" t="s">
        <v>112</v>
      </c>
      <c r="C290" s="2" t="s">
        <v>3</v>
      </c>
      <c r="D290" s="2" t="s">
        <v>2</v>
      </c>
      <c r="E290" s="10">
        <v>0</v>
      </c>
      <c r="F290" s="10">
        <v>0</v>
      </c>
      <c r="G290" s="10"/>
      <c r="H290" s="10">
        <v>0</v>
      </c>
      <c r="I290" s="10">
        <v>0</v>
      </c>
      <c r="J290" s="10"/>
      <c r="K290" s="10">
        <v>0</v>
      </c>
      <c r="L290" s="10">
        <v>0</v>
      </c>
      <c r="M290" s="10"/>
      <c r="N290" s="10">
        <v>0</v>
      </c>
      <c r="O290" s="10">
        <v>0</v>
      </c>
      <c r="P290" s="10"/>
      <c r="Q290" s="10">
        <v>0</v>
      </c>
      <c r="R290" s="10">
        <v>0</v>
      </c>
      <c r="S290" s="10"/>
      <c r="T290" s="10">
        <v>0</v>
      </c>
      <c r="U290" s="10">
        <v>0</v>
      </c>
      <c r="V290" s="8"/>
      <c r="W290" s="8"/>
      <c r="X290" s="10">
        <v>0</v>
      </c>
      <c r="Y290" s="10">
        <v>0</v>
      </c>
      <c r="Z290" s="8"/>
      <c r="AA290" s="10">
        <v>0</v>
      </c>
      <c r="AB290" s="10">
        <v>0</v>
      </c>
      <c r="AC290" s="8"/>
      <c r="AD290" s="10">
        <v>0</v>
      </c>
      <c r="AE290" s="10">
        <v>0</v>
      </c>
      <c r="AF290" s="8"/>
      <c r="AG290" s="11">
        <f>+T290+Q290+N290+K290+H290+E290+X290+AA290+AD290</f>
        <v>0</v>
      </c>
      <c r="AH290" s="11">
        <f>+U290+R290+O290+L290+I290+F290+Y290+AB290+AE290</f>
        <v>0</v>
      </c>
    </row>
    <row r="291" spans="1:34" ht="12.75">
      <c r="A291" s="2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X291" s="3"/>
      <c r="Y291" s="3"/>
      <c r="AA291" s="3"/>
      <c r="AB291" s="3"/>
      <c r="AD291" s="3"/>
      <c r="AE291" s="3"/>
      <c r="AG291" s="11"/>
      <c r="AH291" s="11"/>
    </row>
    <row r="292" spans="1:34" ht="12.75">
      <c r="A292" s="2" t="s">
        <v>103</v>
      </c>
      <c r="B292" s="2" t="s">
        <v>113</v>
      </c>
      <c r="C292" s="2" t="s">
        <v>3</v>
      </c>
      <c r="D292" s="2" t="s">
        <v>107</v>
      </c>
      <c r="E292" s="3">
        <v>0</v>
      </c>
      <c r="F292" s="3">
        <v>0</v>
      </c>
      <c r="G292" s="3"/>
      <c r="H292" s="3">
        <v>0</v>
      </c>
      <c r="I292" s="3">
        <v>1</v>
      </c>
      <c r="J292" s="3"/>
      <c r="K292" s="3">
        <v>0</v>
      </c>
      <c r="L292" s="3">
        <v>0</v>
      </c>
      <c r="M292" s="3"/>
      <c r="N292" s="3">
        <v>0</v>
      </c>
      <c r="O292" s="3">
        <v>0</v>
      </c>
      <c r="P292" s="3"/>
      <c r="Q292" s="3">
        <v>0</v>
      </c>
      <c r="R292" s="3">
        <v>1</v>
      </c>
      <c r="S292" s="3"/>
      <c r="T292" s="3">
        <v>1</v>
      </c>
      <c r="U292" s="3">
        <v>2</v>
      </c>
      <c r="X292" s="14">
        <v>0</v>
      </c>
      <c r="Y292" s="14">
        <v>0</v>
      </c>
      <c r="AA292" s="14">
        <v>0</v>
      </c>
      <c r="AB292" s="14">
        <v>0</v>
      </c>
      <c r="AD292">
        <v>0</v>
      </c>
      <c r="AE292">
        <v>0</v>
      </c>
      <c r="AG292" s="11">
        <f>+T292+Q292+N292+K292+H292+E292+X292+AA292+AD292</f>
        <v>1</v>
      </c>
      <c r="AH292" s="11">
        <f>+U292+R292+O292+L292+I292+F292+Y292+AB292+AE292</f>
        <v>4</v>
      </c>
    </row>
    <row r="293" spans="1:34" ht="12.75">
      <c r="A293" s="2" t="s">
        <v>103</v>
      </c>
      <c r="B293" s="2" t="s">
        <v>113</v>
      </c>
      <c r="C293" s="2" t="s">
        <v>3</v>
      </c>
      <c r="D293" s="2" t="s">
        <v>109</v>
      </c>
      <c r="E293" s="3">
        <v>0</v>
      </c>
      <c r="F293" s="3">
        <v>0</v>
      </c>
      <c r="G293" s="3"/>
      <c r="H293" s="3">
        <v>1</v>
      </c>
      <c r="I293" s="3">
        <v>1</v>
      </c>
      <c r="J293" s="3"/>
      <c r="K293" s="3">
        <v>0</v>
      </c>
      <c r="L293" s="3">
        <v>1</v>
      </c>
      <c r="M293" s="3"/>
      <c r="N293" s="3">
        <v>0</v>
      </c>
      <c r="O293" s="3">
        <v>0</v>
      </c>
      <c r="P293" s="3"/>
      <c r="Q293" s="3">
        <v>0</v>
      </c>
      <c r="R293" s="3">
        <v>0</v>
      </c>
      <c r="S293" s="3"/>
      <c r="T293" s="3">
        <v>4</v>
      </c>
      <c r="U293" s="3">
        <v>5</v>
      </c>
      <c r="X293" s="14">
        <v>0</v>
      </c>
      <c r="Y293" s="14">
        <v>0</v>
      </c>
      <c r="AA293" s="14">
        <v>0</v>
      </c>
      <c r="AB293" s="14">
        <v>0</v>
      </c>
      <c r="AD293">
        <v>0</v>
      </c>
      <c r="AE293">
        <v>0</v>
      </c>
      <c r="AG293" s="11">
        <f aca="true" t="shared" si="29" ref="AG293:AH295">+T293+Q293+N293+K293+H293+E293+X293+AA293+AD293</f>
        <v>5</v>
      </c>
      <c r="AH293" s="11">
        <f t="shared" si="29"/>
        <v>7</v>
      </c>
    </row>
    <row r="294" spans="1:34" ht="12.75">
      <c r="A294" s="2" t="s">
        <v>103</v>
      </c>
      <c r="B294" s="2" t="s">
        <v>113</v>
      </c>
      <c r="C294" s="2" t="s">
        <v>3</v>
      </c>
      <c r="D294" s="2" t="s">
        <v>110</v>
      </c>
      <c r="E294" s="3">
        <v>0</v>
      </c>
      <c r="F294" s="3">
        <v>0</v>
      </c>
      <c r="G294" s="3"/>
      <c r="H294" s="3">
        <v>0</v>
      </c>
      <c r="I294" s="3">
        <v>0</v>
      </c>
      <c r="J294" s="3"/>
      <c r="K294" s="3">
        <v>0</v>
      </c>
      <c r="L294" s="3">
        <v>0</v>
      </c>
      <c r="M294" s="3"/>
      <c r="N294" s="3">
        <v>0</v>
      </c>
      <c r="O294" s="3">
        <v>0</v>
      </c>
      <c r="P294" s="3"/>
      <c r="Q294" s="3">
        <v>1</v>
      </c>
      <c r="R294" s="3">
        <v>1</v>
      </c>
      <c r="S294" s="3"/>
      <c r="T294" s="3">
        <v>3</v>
      </c>
      <c r="U294" s="3">
        <v>0</v>
      </c>
      <c r="X294" s="14">
        <v>0</v>
      </c>
      <c r="Y294" s="14">
        <v>0</v>
      </c>
      <c r="AA294" s="14">
        <v>0</v>
      </c>
      <c r="AB294" s="14">
        <v>0</v>
      </c>
      <c r="AD294">
        <v>0</v>
      </c>
      <c r="AE294">
        <v>0</v>
      </c>
      <c r="AG294" s="11">
        <f t="shared" si="29"/>
        <v>4</v>
      </c>
      <c r="AH294" s="11">
        <f t="shared" si="29"/>
        <v>1</v>
      </c>
    </row>
    <row r="295" spans="1:34" ht="12.75">
      <c r="A295" s="2" t="s">
        <v>103</v>
      </c>
      <c r="B295" s="2" t="s">
        <v>113</v>
      </c>
      <c r="C295" s="2" t="s">
        <v>3</v>
      </c>
      <c r="D295" s="2" t="s">
        <v>111</v>
      </c>
      <c r="E295" s="3">
        <v>0</v>
      </c>
      <c r="F295" s="3">
        <v>0</v>
      </c>
      <c r="G295" s="3"/>
      <c r="H295" s="3">
        <v>1</v>
      </c>
      <c r="I295" s="3">
        <v>0</v>
      </c>
      <c r="J295" s="3"/>
      <c r="K295" s="3">
        <v>0</v>
      </c>
      <c r="L295" s="3">
        <v>0</v>
      </c>
      <c r="M295" s="3"/>
      <c r="N295" s="3">
        <v>0</v>
      </c>
      <c r="O295" s="3">
        <v>0</v>
      </c>
      <c r="P295" s="3"/>
      <c r="Q295" s="3">
        <v>0</v>
      </c>
      <c r="R295" s="3">
        <v>0</v>
      </c>
      <c r="S295" s="3"/>
      <c r="T295" s="3">
        <v>1</v>
      </c>
      <c r="U295" s="3">
        <v>2</v>
      </c>
      <c r="X295" s="14">
        <v>0</v>
      </c>
      <c r="Y295" s="14">
        <v>0</v>
      </c>
      <c r="AA295" s="14">
        <v>0</v>
      </c>
      <c r="AB295" s="14">
        <v>0</v>
      </c>
      <c r="AD295">
        <v>0</v>
      </c>
      <c r="AE295">
        <v>0</v>
      </c>
      <c r="AG295" s="11">
        <f t="shared" si="29"/>
        <v>2</v>
      </c>
      <c r="AH295" s="11">
        <f t="shared" si="29"/>
        <v>2</v>
      </c>
    </row>
    <row r="296" spans="1:34" ht="12.75">
      <c r="A296" s="2"/>
      <c r="B296" s="9" t="s">
        <v>202</v>
      </c>
      <c r="C296" s="2"/>
      <c r="D296" s="2"/>
      <c r="E296" s="10">
        <f>SUM(E292:E295)</f>
        <v>0</v>
      </c>
      <c r="F296" s="10">
        <f>SUM(F292:F295)</f>
        <v>0</v>
      </c>
      <c r="G296" s="3"/>
      <c r="H296" s="10">
        <f>SUM(H292:H295)</f>
        <v>2</v>
      </c>
      <c r="I296" s="10">
        <f>SUM(I292:I295)</f>
        <v>2</v>
      </c>
      <c r="J296" s="3"/>
      <c r="K296" s="10">
        <f>SUM(K292:K295)</f>
        <v>0</v>
      </c>
      <c r="L296" s="10">
        <f>SUM(L292:L295)</f>
        <v>1</v>
      </c>
      <c r="M296" s="3"/>
      <c r="N296" s="10">
        <f>SUM(N292:N295)</f>
        <v>0</v>
      </c>
      <c r="O296" s="10">
        <f>SUM(O292:O295)</f>
        <v>0</v>
      </c>
      <c r="P296" s="3"/>
      <c r="Q296" s="10">
        <f>SUM(Q292:Q295)</f>
        <v>1</v>
      </c>
      <c r="R296" s="10">
        <f>SUM(R292:R295)</f>
        <v>2</v>
      </c>
      <c r="S296" s="3"/>
      <c r="T296" s="10">
        <f>SUM(T292:T295)</f>
        <v>9</v>
      </c>
      <c r="U296" s="10">
        <f>SUM(U292:U295)</f>
        <v>9</v>
      </c>
      <c r="X296" s="10">
        <f>SUM(X292:X295)</f>
        <v>0</v>
      </c>
      <c r="Y296" s="10">
        <f>SUM(Y292:Y295)</f>
        <v>0</v>
      </c>
      <c r="AA296" s="10">
        <f>SUM(AA292:AA295)</f>
        <v>0</v>
      </c>
      <c r="AB296" s="10">
        <f>SUM(AB292:AB295)</f>
        <v>0</v>
      </c>
      <c r="AD296" s="10">
        <f>SUM(AD292:AD295)</f>
        <v>0</v>
      </c>
      <c r="AE296" s="10">
        <f>SUM(AE292:AE295)</f>
        <v>0</v>
      </c>
      <c r="AG296" s="10">
        <f>SUM(AG292:AG295)</f>
        <v>12</v>
      </c>
      <c r="AH296" s="10">
        <f>SUM(AH292:AH295)</f>
        <v>14</v>
      </c>
    </row>
    <row r="297" spans="1:34" ht="12.75">
      <c r="A297" s="2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X297" s="3"/>
      <c r="Y297" s="3"/>
      <c r="AA297" s="3"/>
      <c r="AB297" s="3"/>
      <c r="AD297" s="3"/>
      <c r="AE297" s="3"/>
      <c r="AG297" s="11"/>
      <c r="AH297" s="11"/>
    </row>
    <row r="298" spans="1:34" ht="12.75">
      <c r="A298" s="2" t="s">
        <v>103</v>
      </c>
      <c r="B298" s="2" t="s">
        <v>114</v>
      </c>
      <c r="C298" s="2" t="s">
        <v>3</v>
      </c>
      <c r="D298" s="2" t="s">
        <v>2</v>
      </c>
      <c r="E298" s="3">
        <v>0</v>
      </c>
      <c r="F298" s="3">
        <v>0</v>
      </c>
      <c r="G298" s="3"/>
      <c r="H298" s="3">
        <v>0</v>
      </c>
      <c r="I298" s="3">
        <v>0</v>
      </c>
      <c r="J298" s="3"/>
      <c r="K298" s="3">
        <v>0</v>
      </c>
      <c r="L298" s="3">
        <v>0</v>
      </c>
      <c r="M298" s="3"/>
      <c r="N298" s="3">
        <v>0</v>
      </c>
      <c r="O298" s="3">
        <v>0</v>
      </c>
      <c r="P298" s="3"/>
      <c r="Q298" s="3">
        <v>0</v>
      </c>
      <c r="R298" s="3">
        <v>0</v>
      </c>
      <c r="S298" s="3"/>
      <c r="T298" s="3">
        <v>0</v>
      </c>
      <c r="U298" s="3">
        <v>1</v>
      </c>
      <c r="X298" s="14">
        <v>0</v>
      </c>
      <c r="Y298" s="14">
        <v>0</v>
      </c>
      <c r="AA298" s="14">
        <v>0</v>
      </c>
      <c r="AB298" s="14">
        <v>0</v>
      </c>
      <c r="AD298">
        <v>0</v>
      </c>
      <c r="AE298">
        <v>0</v>
      </c>
      <c r="AG298" s="11">
        <f aca="true" t="shared" si="30" ref="AG298:AH301">+T298+Q298+N298+K298+H298+E298+X298+AA298+AD298</f>
        <v>0</v>
      </c>
      <c r="AH298" s="11">
        <f t="shared" si="30"/>
        <v>1</v>
      </c>
    </row>
    <row r="299" spans="1:34" ht="12.75">
      <c r="A299" s="2" t="s">
        <v>103</v>
      </c>
      <c r="B299" s="2" t="s">
        <v>114</v>
      </c>
      <c r="C299" s="2" t="s">
        <v>3</v>
      </c>
      <c r="D299" s="22" t="s">
        <v>227</v>
      </c>
      <c r="E299" s="3">
        <v>0</v>
      </c>
      <c r="F299" s="3">
        <v>0</v>
      </c>
      <c r="G299" s="3"/>
      <c r="H299" s="3">
        <v>1</v>
      </c>
      <c r="I299" s="3">
        <v>0</v>
      </c>
      <c r="J299" s="3"/>
      <c r="K299" s="3">
        <v>0</v>
      </c>
      <c r="L299" s="3">
        <v>0</v>
      </c>
      <c r="M299" s="3"/>
      <c r="N299" s="3">
        <v>0</v>
      </c>
      <c r="O299" s="3">
        <v>0</v>
      </c>
      <c r="P299" s="3"/>
      <c r="Q299" s="3">
        <v>0</v>
      </c>
      <c r="R299" s="3">
        <v>0</v>
      </c>
      <c r="S299" s="3"/>
      <c r="T299" s="3">
        <v>0</v>
      </c>
      <c r="U299" s="3">
        <v>10</v>
      </c>
      <c r="X299" s="14">
        <v>0</v>
      </c>
      <c r="Y299" s="14">
        <v>0</v>
      </c>
      <c r="AA299" s="14">
        <v>0</v>
      </c>
      <c r="AB299" s="14">
        <v>0</v>
      </c>
      <c r="AD299">
        <v>0</v>
      </c>
      <c r="AE299">
        <v>0</v>
      </c>
      <c r="AG299" s="11">
        <f t="shared" si="30"/>
        <v>1</v>
      </c>
      <c r="AH299" s="11">
        <f t="shared" si="30"/>
        <v>10</v>
      </c>
    </row>
    <row r="300" spans="1:34" ht="12.75">
      <c r="A300" s="2" t="s">
        <v>103</v>
      </c>
      <c r="B300" s="2" t="s">
        <v>114</v>
      </c>
      <c r="C300" s="2" t="s">
        <v>3</v>
      </c>
      <c r="D300" s="2" t="s">
        <v>115</v>
      </c>
      <c r="E300" s="3">
        <v>0</v>
      </c>
      <c r="F300" s="3">
        <v>0</v>
      </c>
      <c r="G300" s="3"/>
      <c r="H300" s="3">
        <v>0</v>
      </c>
      <c r="I300" s="3">
        <v>3</v>
      </c>
      <c r="J300" s="3"/>
      <c r="K300" s="3">
        <v>0</v>
      </c>
      <c r="L300" s="3">
        <v>0</v>
      </c>
      <c r="M300" s="3"/>
      <c r="N300" s="3">
        <v>0</v>
      </c>
      <c r="O300" s="3">
        <v>0</v>
      </c>
      <c r="P300" s="3"/>
      <c r="Q300" s="3">
        <v>0</v>
      </c>
      <c r="R300" s="3">
        <v>0</v>
      </c>
      <c r="S300" s="3"/>
      <c r="T300" s="3">
        <v>3</v>
      </c>
      <c r="U300" s="3">
        <v>15</v>
      </c>
      <c r="X300" s="14">
        <v>0</v>
      </c>
      <c r="Y300" s="14">
        <v>0</v>
      </c>
      <c r="AA300" s="14">
        <v>1</v>
      </c>
      <c r="AB300" s="14">
        <v>0</v>
      </c>
      <c r="AD300">
        <v>0</v>
      </c>
      <c r="AE300">
        <v>0</v>
      </c>
      <c r="AG300" s="11">
        <f>+T300+Q300+N300+K300+H300+E300+X300+AA300+AD300</f>
        <v>4</v>
      </c>
      <c r="AH300" s="11">
        <f>+U300+R300+O300+L300+I300+F300+Y300+AB300+AE300</f>
        <v>18</v>
      </c>
    </row>
    <row r="301" spans="1:34" ht="12.75">
      <c r="A301" s="2" t="s">
        <v>103</v>
      </c>
      <c r="B301" s="22" t="s">
        <v>258</v>
      </c>
      <c r="C301" s="2" t="s">
        <v>3</v>
      </c>
      <c r="D301" s="2"/>
      <c r="E301" s="3">
        <v>0</v>
      </c>
      <c r="F301" s="3">
        <v>0</v>
      </c>
      <c r="G301" s="3"/>
      <c r="H301" s="3">
        <v>0</v>
      </c>
      <c r="I301" s="3">
        <v>0</v>
      </c>
      <c r="J301" s="3"/>
      <c r="K301" s="3">
        <v>0</v>
      </c>
      <c r="L301" s="3">
        <v>0</v>
      </c>
      <c r="M301" s="3"/>
      <c r="N301" s="3">
        <v>0</v>
      </c>
      <c r="O301" s="3">
        <v>0</v>
      </c>
      <c r="P301" s="3"/>
      <c r="Q301" s="3">
        <v>1</v>
      </c>
      <c r="R301" s="3">
        <v>0</v>
      </c>
      <c r="S301" s="3"/>
      <c r="T301" s="3">
        <v>0</v>
      </c>
      <c r="U301" s="3">
        <v>21</v>
      </c>
      <c r="X301" s="14">
        <v>0</v>
      </c>
      <c r="Y301" s="14">
        <v>0</v>
      </c>
      <c r="AA301" s="14">
        <v>0</v>
      </c>
      <c r="AB301" s="14">
        <v>1</v>
      </c>
      <c r="AD301">
        <v>0</v>
      </c>
      <c r="AE301">
        <v>0</v>
      </c>
      <c r="AG301" s="11">
        <f t="shared" si="30"/>
        <v>1</v>
      </c>
      <c r="AH301" s="11">
        <f t="shared" si="30"/>
        <v>22</v>
      </c>
    </row>
    <row r="302" spans="1:34" ht="12.75">
      <c r="A302" s="2"/>
      <c r="B302" s="9" t="s">
        <v>193</v>
      </c>
      <c r="C302" s="2"/>
      <c r="D302" s="2"/>
      <c r="E302" s="12">
        <f>SUM(E298:E301)</f>
        <v>0</v>
      </c>
      <c r="F302" s="12">
        <f>SUM(F298:F301)</f>
        <v>0</v>
      </c>
      <c r="G302" s="3"/>
      <c r="H302" s="12">
        <f>SUM(H298:H301)</f>
        <v>1</v>
      </c>
      <c r="I302" s="12">
        <f>SUM(I298:I301)</f>
        <v>3</v>
      </c>
      <c r="J302" s="3"/>
      <c r="K302" s="12">
        <f>SUM(K298:K301)</f>
        <v>0</v>
      </c>
      <c r="L302" s="12">
        <f>SUM(L298:L301)</f>
        <v>0</v>
      </c>
      <c r="M302" s="3"/>
      <c r="N302" s="12">
        <f>SUM(N298:N301)</f>
        <v>0</v>
      </c>
      <c r="O302" s="12">
        <f>SUM(O298:O301)</f>
        <v>0</v>
      </c>
      <c r="P302" s="3"/>
      <c r="Q302" s="12">
        <f>SUM(Q298:Q301)</f>
        <v>1</v>
      </c>
      <c r="R302" s="12">
        <f>SUM(R298:R301)</f>
        <v>0</v>
      </c>
      <c r="S302" s="3"/>
      <c r="T302" s="12">
        <f>SUM(T298:T301)</f>
        <v>3</v>
      </c>
      <c r="U302" s="12">
        <f>SUM(U298:U301)</f>
        <v>47</v>
      </c>
      <c r="X302" s="12">
        <f>SUM(X298:X301)</f>
        <v>0</v>
      </c>
      <c r="Y302" s="12">
        <f>SUM(Y298:Y301)</f>
        <v>0</v>
      </c>
      <c r="AA302" s="12">
        <f>SUM(AA298:AA301)</f>
        <v>1</v>
      </c>
      <c r="AB302" s="12">
        <f>SUM(AB298:AB301)</f>
        <v>1</v>
      </c>
      <c r="AD302" s="12">
        <f>SUM(AD298:AD301)</f>
        <v>0</v>
      </c>
      <c r="AE302" s="12">
        <f>SUM(AE298:AE301)</f>
        <v>0</v>
      </c>
      <c r="AG302" s="12">
        <f>SUM(AG298:AG301)</f>
        <v>6</v>
      </c>
      <c r="AH302" s="12">
        <f>SUM(AH298:AH301)</f>
        <v>51</v>
      </c>
    </row>
    <row r="303" spans="1:34" ht="12.75">
      <c r="A303" s="2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X303" s="3"/>
      <c r="Y303" s="3"/>
      <c r="AA303" s="3"/>
      <c r="AB303" s="3"/>
      <c r="AD303" s="3"/>
      <c r="AE303" s="3"/>
      <c r="AG303" s="11"/>
      <c r="AH303" s="11"/>
    </row>
    <row r="304" spans="1:34" ht="12.75">
      <c r="A304" s="2"/>
      <c r="B304" s="9" t="s">
        <v>194</v>
      </c>
      <c r="C304" s="2"/>
      <c r="D304" s="2"/>
      <c r="E304" s="10">
        <f>+E302+E296+E290+E288+E278</f>
        <v>0</v>
      </c>
      <c r="F304" s="10">
        <f>+F302+F296+F290+F288+F278</f>
        <v>1</v>
      </c>
      <c r="G304" s="3"/>
      <c r="H304" s="10">
        <f>+H302+H296+H290+H288+H278</f>
        <v>4</v>
      </c>
      <c r="I304" s="10">
        <f>+I302+I296+I290+I288+I278</f>
        <v>16</v>
      </c>
      <c r="J304" s="3"/>
      <c r="K304" s="10">
        <f>+K302+K296+K290+K288+K278</f>
        <v>0</v>
      </c>
      <c r="L304" s="10">
        <f>+L302+L296+L290+L288+L278</f>
        <v>2</v>
      </c>
      <c r="M304" s="3"/>
      <c r="N304" s="10">
        <f>+N302+N296+N290+N288+N278</f>
        <v>0</v>
      </c>
      <c r="O304" s="10">
        <f>+O302+O296+O290+O288+O278</f>
        <v>3</v>
      </c>
      <c r="P304" s="3"/>
      <c r="Q304" s="10">
        <f>+Q302+Q296+Q290+Q288+Q278</f>
        <v>3</v>
      </c>
      <c r="R304" s="10">
        <f>+R302+R296+R290+R288+R278</f>
        <v>7</v>
      </c>
      <c r="S304" s="3"/>
      <c r="T304" s="10">
        <f>+T302+T296+T290+T288+T278</f>
        <v>22</v>
      </c>
      <c r="U304" s="10">
        <f>+U302+U296+U290+U288+U278</f>
        <v>173</v>
      </c>
      <c r="X304" s="10">
        <f>+X302+X296+X290+X288+X278</f>
        <v>0</v>
      </c>
      <c r="Y304" s="10">
        <f>+Y302+Y296+Y290+Y288+Y278</f>
        <v>0</v>
      </c>
      <c r="AA304" s="10">
        <f>+AA302+AA296+AA290+AA288+AA278</f>
        <v>1</v>
      </c>
      <c r="AB304" s="10">
        <f>+AB302+AB296+AB290+AB288+AB278</f>
        <v>3</v>
      </c>
      <c r="AD304" s="10">
        <f>+AD302+AD296+AD290+AD288+AD278</f>
        <v>0</v>
      </c>
      <c r="AE304" s="10">
        <f>+AE302+AE296+AE290+AE288+AE278</f>
        <v>2</v>
      </c>
      <c r="AG304" s="23">
        <f>+AG302+AG296+AG290+AG288+AG278</f>
        <v>30</v>
      </c>
      <c r="AH304" s="23">
        <f>+AH302+AH296+AH290+AH288+AH278</f>
        <v>207</v>
      </c>
    </row>
    <row r="305" spans="1:34" ht="12.75">
      <c r="A305" s="2"/>
      <c r="B305" s="9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AG305" s="11"/>
      <c r="AH305" s="11"/>
    </row>
    <row r="306" spans="1:34" ht="12.75">
      <c r="A306" s="2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AG306" s="11"/>
      <c r="AH306" s="11"/>
    </row>
    <row r="307" spans="1:34" ht="12.75">
      <c r="A307" s="2" t="s">
        <v>116</v>
      </c>
      <c r="B307" s="2" t="s">
        <v>117</v>
      </c>
      <c r="C307" s="2" t="s">
        <v>118</v>
      </c>
      <c r="D307" s="2" t="s">
        <v>2</v>
      </c>
      <c r="E307" s="14">
        <v>3</v>
      </c>
      <c r="F307" s="14">
        <v>1</v>
      </c>
      <c r="G307" s="14"/>
      <c r="H307" s="14">
        <v>0</v>
      </c>
      <c r="I307" s="14">
        <v>1</v>
      </c>
      <c r="J307" s="14"/>
      <c r="K307" s="3">
        <v>0</v>
      </c>
      <c r="L307" s="3">
        <v>0</v>
      </c>
      <c r="M307" s="14"/>
      <c r="N307" s="14">
        <v>1</v>
      </c>
      <c r="O307" s="14">
        <v>1</v>
      </c>
      <c r="P307" s="14"/>
      <c r="Q307" s="14">
        <v>6</v>
      </c>
      <c r="R307" s="14">
        <v>3</v>
      </c>
      <c r="S307" s="14"/>
      <c r="T307" s="14">
        <v>57</v>
      </c>
      <c r="U307" s="14">
        <v>11</v>
      </c>
      <c r="V307" s="15"/>
      <c r="W307" s="15"/>
      <c r="X307" s="14">
        <v>0</v>
      </c>
      <c r="Y307" s="14">
        <v>0</v>
      </c>
      <c r="Z307" s="15"/>
      <c r="AA307" s="14">
        <v>3</v>
      </c>
      <c r="AB307" s="14">
        <v>0</v>
      </c>
      <c r="AC307" s="15"/>
      <c r="AD307" s="15">
        <v>0</v>
      </c>
      <c r="AE307" s="15">
        <v>0</v>
      </c>
      <c r="AF307" s="8"/>
      <c r="AG307" s="11">
        <f aca="true" t="shared" si="31" ref="AG307:AH309">+T307+Q307+N307+K307+H307+E307+X307+AA307+AD307</f>
        <v>70</v>
      </c>
      <c r="AH307" s="11">
        <f t="shared" si="31"/>
        <v>17</v>
      </c>
    </row>
    <row r="308" spans="1:34" ht="12.75">
      <c r="A308" s="2" t="s">
        <v>116</v>
      </c>
      <c r="B308" s="2" t="s">
        <v>117</v>
      </c>
      <c r="C308" s="2" t="s">
        <v>118</v>
      </c>
      <c r="D308" s="22" t="s">
        <v>260</v>
      </c>
      <c r="E308" s="14">
        <v>0</v>
      </c>
      <c r="F308" s="14">
        <v>0</v>
      </c>
      <c r="G308" s="14"/>
      <c r="H308" s="14">
        <v>0</v>
      </c>
      <c r="I308" s="14">
        <v>0</v>
      </c>
      <c r="J308" s="14"/>
      <c r="K308" s="3">
        <v>0</v>
      </c>
      <c r="L308" s="3">
        <v>0</v>
      </c>
      <c r="M308" s="14"/>
      <c r="N308" s="14">
        <v>0</v>
      </c>
      <c r="O308" s="14">
        <v>0</v>
      </c>
      <c r="P308" s="14"/>
      <c r="Q308" s="14">
        <v>0</v>
      </c>
      <c r="R308" s="14">
        <v>0</v>
      </c>
      <c r="S308" s="14"/>
      <c r="T308" s="14">
        <v>0</v>
      </c>
      <c r="U308" s="14">
        <v>0</v>
      </c>
      <c r="V308" s="15"/>
      <c r="W308" s="15"/>
      <c r="X308" s="14">
        <v>0</v>
      </c>
      <c r="Y308" s="14">
        <v>0</v>
      </c>
      <c r="Z308" s="15"/>
      <c r="AA308" s="14">
        <v>0</v>
      </c>
      <c r="AB308" s="14">
        <v>0</v>
      </c>
      <c r="AC308" s="15"/>
      <c r="AD308" s="14">
        <v>0</v>
      </c>
      <c r="AE308" s="14">
        <v>0</v>
      </c>
      <c r="AF308" s="8"/>
      <c r="AG308" s="11">
        <f t="shared" si="31"/>
        <v>0</v>
      </c>
      <c r="AH308" s="11">
        <f t="shared" si="31"/>
        <v>0</v>
      </c>
    </row>
    <row r="309" spans="1:34" ht="12.75">
      <c r="A309" s="22" t="s">
        <v>116</v>
      </c>
      <c r="B309" s="2" t="s">
        <v>117</v>
      </c>
      <c r="C309" s="2" t="s">
        <v>118</v>
      </c>
      <c r="D309" s="22" t="s">
        <v>109</v>
      </c>
      <c r="E309" s="14">
        <v>0</v>
      </c>
      <c r="F309" s="14">
        <v>0</v>
      </c>
      <c r="G309" s="14"/>
      <c r="H309" s="14">
        <v>0</v>
      </c>
      <c r="I309" s="14">
        <v>0</v>
      </c>
      <c r="J309" s="14"/>
      <c r="K309" s="3">
        <v>0</v>
      </c>
      <c r="L309" s="3">
        <v>0</v>
      </c>
      <c r="M309" s="14"/>
      <c r="N309" s="14">
        <v>0</v>
      </c>
      <c r="O309" s="14">
        <v>0</v>
      </c>
      <c r="P309" s="14"/>
      <c r="Q309" s="14">
        <v>0</v>
      </c>
      <c r="R309" s="14">
        <v>0</v>
      </c>
      <c r="S309" s="14"/>
      <c r="T309" s="14">
        <v>0</v>
      </c>
      <c r="U309" s="14">
        <v>0</v>
      </c>
      <c r="V309" s="15"/>
      <c r="W309" s="15"/>
      <c r="X309" s="14">
        <v>0</v>
      </c>
      <c r="Y309" s="14">
        <v>0</v>
      </c>
      <c r="Z309" s="15"/>
      <c r="AA309" s="14">
        <v>0</v>
      </c>
      <c r="AB309" s="14">
        <v>0</v>
      </c>
      <c r="AC309" s="15"/>
      <c r="AD309" s="15">
        <v>0</v>
      </c>
      <c r="AE309" s="15">
        <v>0</v>
      </c>
      <c r="AF309" s="8"/>
      <c r="AG309" s="11">
        <f t="shared" si="31"/>
        <v>0</v>
      </c>
      <c r="AH309" s="11">
        <f t="shared" si="31"/>
        <v>0</v>
      </c>
    </row>
    <row r="310" spans="1:34" ht="12.75">
      <c r="A310" s="2"/>
      <c r="B310" s="2"/>
      <c r="C310" s="2"/>
      <c r="D310" s="2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5"/>
      <c r="W310" s="15"/>
      <c r="X310" s="14"/>
      <c r="Y310" s="14"/>
      <c r="Z310" s="15"/>
      <c r="AA310" s="14"/>
      <c r="AB310" s="14"/>
      <c r="AC310" s="15"/>
      <c r="AD310" s="15"/>
      <c r="AE310" s="15"/>
      <c r="AF310" s="8"/>
      <c r="AG310" s="12"/>
      <c r="AH310" s="12"/>
    </row>
    <row r="311" spans="1:34" ht="12.75">
      <c r="A311" s="2" t="s">
        <v>116</v>
      </c>
      <c r="B311" s="2" t="s">
        <v>119</v>
      </c>
      <c r="C311" s="2" t="s">
        <v>120</v>
      </c>
      <c r="D311" s="2" t="s">
        <v>2</v>
      </c>
      <c r="E311" s="14">
        <v>0</v>
      </c>
      <c r="F311" s="14">
        <v>0</v>
      </c>
      <c r="G311" s="14"/>
      <c r="H311" s="14">
        <v>1</v>
      </c>
      <c r="I311" s="14">
        <v>1</v>
      </c>
      <c r="J311" s="14"/>
      <c r="K311" s="3">
        <v>0</v>
      </c>
      <c r="L311" s="3">
        <v>0</v>
      </c>
      <c r="M311" s="14"/>
      <c r="N311" s="14">
        <v>0</v>
      </c>
      <c r="O311" s="14">
        <v>0</v>
      </c>
      <c r="P311" s="14"/>
      <c r="Q311" s="14">
        <v>2</v>
      </c>
      <c r="R311" s="14">
        <v>1</v>
      </c>
      <c r="S311" s="14"/>
      <c r="T311" s="14">
        <v>21</v>
      </c>
      <c r="U311" s="14">
        <v>3</v>
      </c>
      <c r="V311" s="15"/>
      <c r="W311" s="15"/>
      <c r="X311" s="14">
        <v>0</v>
      </c>
      <c r="Y311" s="14">
        <v>0</v>
      </c>
      <c r="Z311" s="15"/>
      <c r="AA311" s="14">
        <v>4</v>
      </c>
      <c r="AB311" s="14">
        <v>0</v>
      </c>
      <c r="AC311" s="15"/>
      <c r="AD311" s="15">
        <v>0</v>
      </c>
      <c r="AE311" s="15">
        <v>0</v>
      </c>
      <c r="AF311" s="8"/>
      <c r="AG311" s="11">
        <f>+T311+Q311+N311+K311+H311+E311+X311+AA311+AD311</f>
        <v>28</v>
      </c>
      <c r="AH311" s="11">
        <f>+U311+R311+O311+L311+I311+F311+Y311+AB311+AE311</f>
        <v>5</v>
      </c>
    </row>
    <row r="312" spans="1:34" ht="12.75">
      <c r="A312" s="2"/>
      <c r="B312" s="2"/>
      <c r="C312" s="2"/>
      <c r="D312" s="2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8"/>
      <c r="AG312" s="12"/>
      <c r="AH312" s="12"/>
    </row>
    <row r="313" spans="1:34" ht="12.75">
      <c r="A313" s="2" t="s">
        <v>116</v>
      </c>
      <c r="B313" s="2" t="s">
        <v>121</v>
      </c>
      <c r="C313" s="2" t="s">
        <v>122</v>
      </c>
      <c r="D313" s="2" t="s">
        <v>2</v>
      </c>
      <c r="E313" s="14">
        <v>0</v>
      </c>
      <c r="F313" s="14">
        <v>3</v>
      </c>
      <c r="G313" s="14"/>
      <c r="H313" s="14">
        <v>1</v>
      </c>
      <c r="I313" s="14">
        <v>0</v>
      </c>
      <c r="J313" s="14"/>
      <c r="K313" s="3">
        <v>0</v>
      </c>
      <c r="L313" s="3">
        <v>0</v>
      </c>
      <c r="M313" s="14"/>
      <c r="N313" s="14">
        <v>5</v>
      </c>
      <c r="O313" s="14">
        <v>1</v>
      </c>
      <c r="P313" s="14"/>
      <c r="Q313" s="14">
        <v>3</v>
      </c>
      <c r="R313" s="14">
        <v>1</v>
      </c>
      <c r="S313" s="14"/>
      <c r="T313" s="14">
        <v>14</v>
      </c>
      <c r="U313" s="14">
        <v>0</v>
      </c>
      <c r="V313" s="15"/>
      <c r="W313" s="15"/>
      <c r="X313" s="14">
        <v>0</v>
      </c>
      <c r="Y313" s="14">
        <v>0</v>
      </c>
      <c r="Z313" s="15"/>
      <c r="AA313" s="14">
        <v>1</v>
      </c>
      <c r="AB313" s="14">
        <v>0</v>
      </c>
      <c r="AC313" s="15"/>
      <c r="AD313" s="15">
        <v>1</v>
      </c>
      <c r="AE313" s="15">
        <v>0</v>
      </c>
      <c r="AF313" s="8"/>
      <c r="AG313" s="11">
        <f>+T313+Q313+N313+K313+H313+E313+X313+AA313+AD313</f>
        <v>25</v>
      </c>
      <c r="AH313" s="11">
        <f>+U313+R313+O313+L313+I313+F313+Y313+AB313+AE313</f>
        <v>5</v>
      </c>
    </row>
    <row r="314" spans="1:34" ht="12.75">
      <c r="A314" s="2"/>
      <c r="B314" s="2"/>
      <c r="C314" s="2"/>
      <c r="D314" s="2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8"/>
      <c r="AG314" s="12"/>
      <c r="AH314" s="12"/>
    </row>
    <row r="315" spans="1:34" ht="12.75">
      <c r="A315" s="2" t="s">
        <v>116</v>
      </c>
      <c r="B315" s="22" t="s">
        <v>228</v>
      </c>
      <c r="C315" s="22" t="s">
        <v>229</v>
      </c>
      <c r="D315" s="2"/>
      <c r="E315" s="14">
        <v>1</v>
      </c>
      <c r="F315" s="14">
        <v>0</v>
      </c>
      <c r="G315" s="14"/>
      <c r="H315" s="14">
        <v>0</v>
      </c>
      <c r="I315" s="14">
        <v>1</v>
      </c>
      <c r="J315" s="14"/>
      <c r="K315" s="14">
        <v>0</v>
      </c>
      <c r="L315" s="14">
        <v>0</v>
      </c>
      <c r="M315" s="14"/>
      <c r="N315" s="14">
        <v>0</v>
      </c>
      <c r="O315" s="14">
        <v>0</v>
      </c>
      <c r="P315" s="14"/>
      <c r="Q315" s="14">
        <v>2</v>
      </c>
      <c r="R315" s="14">
        <v>0</v>
      </c>
      <c r="S315" s="14"/>
      <c r="T315" s="14">
        <v>18</v>
      </c>
      <c r="U315" s="14">
        <v>2</v>
      </c>
      <c r="V315" s="15"/>
      <c r="W315" s="15"/>
      <c r="X315" s="14">
        <v>0</v>
      </c>
      <c r="Y315" s="14">
        <v>0</v>
      </c>
      <c r="Z315" s="15"/>
      <c r="AA315" s="14">
        <v>0</v>
      </c>
      <c r="AB315" s="14">
        <v>0</v>
      </c>
      <c r="AC315" s="15"/>
      <c r="AD315" s="15">
        <v>0</v>
      </c>
      <c r="AE315" s="15">
        <v>0</v>
      </c>
      <c r="AF315" s="8"/>
      <c r="AG315" s="11">
        <f>+T315+Q315+N315+K315+H315+E315+X315+AA315+AD315</f>
        <v>21</v>
      </c>
      <c r="AH315" s="11">
        <f>+U315+R315+O315+L315+I315+F315+Y315+AB315+AE315</f>
        <v>3</v>
      </c>
    </row>
    <row r="316" spans="1:34" ht="12.75">
      <c r="A316" s="2"/>
      <c r="B316" s="2"/>
      <c r="C316" s="2"/>
      <c r="D316" s="2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8"/>
      <c r="AG316" s="12"/>
      <c r="AH316" s="12"/>
    </row>
    <row r="317" spans="1:34" ht="12.75">
      <c r="A317" s="2" t="s">
        <v>116</v>
      </c>
      <c r="B317" s="2" t="s">
        <v>123</v>
      </c>
      <c r="C317" s="2" t="s">
        <v>124</v>
      </c>
      <c r="D317" s="2" t="s">
        <v>2</v>
      </c>
      <c r="E317" s="14">
        <v>9</v>
      </c>
      <c r="F317" s="14">
        <v>1</v>
      </c>
      <c r="G317" s="14"/>
      <c r="H317" s="14">
        <v>5</v>
      </c>
      <c r="I317" s="14">
        <v>0</v>
      </c>
      <c r="J317" s="14"/>
      <c r="K317" s="14">
        <v>0</v>
      </c>
      <c r="L317" s="14">
        <v>0</v>
      </c>
      <c r="M317" s="14"/>
      <c r="N317" s="14">
        <v>2</v>
      </c>
      <c r="O317" s="14">
        <v>2</v>
      </c>
      <c r="P317" s="14"/>
      <c r="Q317" s="14">
        <v>1</v>
      </c>
      <c r="R317" s="14">
        <v>0</v>
      </c>
      <c r="S317" s="14"/>
      <c r="T317" s="14">
        <v>34</v>
      </c>
      <c r="U317" s="14">
        <v>1</v>
      </c>
      <c r="V317" s="15"/>
      <c r="W317" s="15"/>
      <c r="X317" s="14">
        <v>0</v>
      </c>
      <c r="Y317" s="14">
        <v>0</v>
      </c>
      <c r="Z317" s="15"/>
      <c r="AA317" s="14">
        <v>0</v>
      </c>
      <c r="AB317" s="14">
        <v>0</v>
      </c>
      <c r="AC317" s="15"/>
      <c r="AD317" s="15">
        <v>0</v>
      </c>
      <c r="AE317" s="15">
        <v>0</v>
      </c>
      <c r="AF317" s="8"/>
      <c r="AG317" s="11">
        <f>+T317+Q317+N317+K317+H317+E317+X317+AA317+AD317</f>
        <v>51</v>
      </c>
      <c r="AH317" s="11">
        <f>+U317+R317+O317+L317+I317+F317+Y317+AB317+AE317</f>
        <v>4</v>
      </c>
    </row>
    <row r="318" spans="1:34" ht="12.75">
      <c r="A318" s="2" t="s">
        <v>116</v>
      </c>
      <c r="B318" s="2" t="s">
        <v>123</v>
      </c>
      <c r="C318" s="2" t="s">
        <v>124</v>
      </c>
      <c r="D318" s="2" t="s">
        <v>266</v>
      </c>
      <c r="E318" s="14">
        <v>0</v>
      </c>
      <c r="F318" s="14">
        <v>0</v>
      </c>
      <c r="G318" s="14"/>
      <c r="H318" s="14">
        <v>0</v>
      </c>
      <c r="I318" s="14">
        <v>0</v>
      </c>
      <c r="J318" s="14"/>
      <c r="K318" s="14">
        <v>0</v>
      </c>
      <c r="L318" s="14">
        <v>0</v>
      </c>
      <c r="M318" s="14"/>
      <c r="N318" s="14">
        <v>0</v>
      </c>
      <c r="O318" s="14">
        <v>0</v>
      </c>
      <c r="P318" s="14"/>
      <c r="Q318" s="14">
        <v>1</v>
      </c>
      <c r="R318" s="14">
        <v>0</v>
      </c>
      <c r="S318" s="14"/>
      <c r="T318" s="14">
        <v>2</v>
      </c>
      <c r="U318" s="14">
        <v>1</v>
      </c>
      <c r="V318" s="15"/>
      <c r="W318" s="15"/>
      <c r="X318" s="14">
        <v>0</v>
      </c>
      <c r="Y318" s="14">
        <v>0</v>
      </c>
      <c r="Z318" s="15"/>
      <c r="AA318" s="14">
        <v>0</v>
      </c>
      <c r="AB318" s="14">
        <v>0</v>
      </c>
      <c r="AC318" s="15"/>
      <c r="AD318" s="14">
        <v>0</v>
      </c>
      <c r="AE318" s="15">
        <v>0</v>
      </c>
      <c r="AF318" s="8"/>
      <c r="AG318" s="11">
        <f>+T318+Q318+N318+K318+H318+E318+X318+AA318+AD318</f>
        <v>3</v>
      </c>
      <c r="AH318" s="11">
        <f>+U318+R318+O318+L318+I318+F318+Y318+AB318+AE318</f>
        <v>1</v>
      </c>
    </row>
    <row r="319" spans="1:34" ht="12.75">
      <c r="A319" s="2"/>
      <c r="B319" s="2"/>
      <c r="C319" s="2"/>
      <c r="D319" s="2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8"/>
      <c r="AG319" s="12"/>
      <c r="AH319" s="12"/>
    </row>
    <row r="320" spans="1:34" ht="12.75">
      <c r="A320" s="2" t="s">
        <v>116</v>
      </c>
      <c r="B320" s="2" t="s">
        <v>125</v>
      </c>
      <c r="C320" s="2" t="s">
        <v>120</v>
      </c>
      <c r="D320" s="2" t="s">
        <v>2</v>
      </c>
      <c r="E320" s="14">
        <v>1</v>
      </c>
      <c r="F320" s="14">
        <v>0</v>
      </c>
      <c r="G320" s="14"/>
      <c r="H320" s="14">
        <v>1</v>
      </c>
      <c r="I320" s="14">
        <v>0</v>
      </c>
      <c r="J320" s="14"/>
      <c r="K320" s="14">
        <v>0</v>
      </c>
      <c r="L320" s="14">
        <v>0</v>
      </c>
      <c r="M320" s="14"/>
      <c r="N320" s="14">
        <v>3</v>
      </c>
      <c r="O320" s="14">
        <v>1</v>
      </c>
      <c r="P320" s="14"/>
      <c r="Q320" s="14">
        <v>0</v>
      </c>
      <c r="R320" s="14">
        <v>1</v>
      </c>
      <c r="S320" s="14"/>
      <c r="T320" s="14">
        <v>19</v>
      </c>
      <c r="U320" s="14">
        <v>0</v>
      </c>
      <c r="V320" s="15"/>
      <c r="W320" s="15"/>
      <c r="X320" s="14">
        <v>0</v>
      </c>
      <c r="Y320" s="14">
        <v>0</v>
      </c>
      <c r="Z320" s="15"/>
      <c r="AA320" s="14">
        <v>0</v>
      </c>
      <c r="AB320" s="14">
        <v>0</v>
      </c>
      <c r="AC320" s="15"/>
      <c r="AD320" s="15">
        <v>3</v>
      </c>
      <c r="AE320" s="15">
        <v>0</v>
      </c>
      <c r="AF320" s="8"/>
      <c r="AG320" s="11">
        <f>+T320+Q320+N320+K320+H320+E320+X320+AA320+AD320</f>
        <v>27</v>
      </c>
      <c r="AH320" s="11">
        <f>+U320+R320+O320+L320+I320+F320+Y320+AB320+AE320</f>
        <v>2</v>
      </c>
    </row>
    <row r="321" spans="1:34" ht="12.75">
      <c r="A321" s="2"/>
      <c r="B321" s="2"/>
      <c r="C321" s="2"/>
      <c r="D321" s="2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5"/>
      <c r="W321" s="15"/>
      <c r="X321" s="15"/>
      <c r="Y321" s="15"/>
      <c r="Z321" s="15"/>
      <c r="AA321" s="15"/>
      <c r="AB321" s="14"/>
      <c r="AC321" s="15"/>
      <c r="AD321" s="15"/>
      <c r="AE321" s="15"/>
      <c r="AF321" s="8"/>
      <c r="AG321" s="12"/>
      <c r="AH321" s="12"/>
    </row>
    <row r="322" spans="1:34" ht="12.75">
      <c r="A322" s="2" t="s">
        <v>116</v>
      </c>
      <c r="B322" s="2" t="s">
        <v>126</v>
      </c>
      <c r="C322" s="2" t="s">
        <v>120</v>
      </c>
      <c r="D322" s="2" t="s">
        <v>2</v>
      </c>
      <c r="E322" s="14">
        <v>0</v>
      </c>
      <c r="F322" s="14">
        <v>0</v>
      </c>
      <c r="G322" s="14"/>
      <c r="H322" s="14">
        <v>1</v>
      </c>
      <c r="I322" s="14">
        <v>0</v>
      </c>
      <c r="J322" s="14"/>
      <c r="K322" s="14">
        <v>0</v>
      </c>
      <c r="L322" s="14">
        <v>0</v>
      </c>
      <c r="M322" s="14"/>
      <c r="N322" s="14">
        <v>0</v>
      </c>
      <c r="O322" s="14">
        <v>0</v>
      </c>
      <c r="P322" s="14"/>
      <c r="Q322" s="14">
        <v>1</v>
      </c>
      <c r="R322" s="14">
        <v>0</v>
      </c>
      <c r="S322" s="14"/>
      <c r="T322" s="14">
        <v>21</v>
      </c>
      <c r="U322" s="14">
        <v>0</v>
      </c>
      <c r="V322" s="15"/>
      <c r="W322" s="15"/>
      <c r="X322" s="14">
        <v>0</v>
      </c>
      <c r="Y322" s="14">
        <v>0</v>
      </c>
      <c r="Z322" s="15"/>
      <c r="AA322" s="14">
        <v>1</v>
      </c>
      <c r="AB322" s="14">
        <v>0</v>
      </c>
      <c r="AC322" s="15"/>
      <c r="AD322" s="15">
        <v>0</v>
      </c>
      <c r="AE322" s="15">
        <v>0</v>
      </c>
      <c r="AF322" s="8"/>
      <c r="AG322" s="11">
        <f>+T322+Q322+N322+K322+H322+E322+X322+AA322+AD322</f>
        <v>24</v>
      </c>
      <c r="AH322" s="11">
        <f>+U322+R322+O322+L322+I322+F322+Y322+AB322+AE322</f>
        <v>0</v>
      </c>
    </row>
    <row r="323" spans="1:34" ht="12.75">
      <c r="A323" s="2"/>
      <c r="B323" s="2"/>
      <c r="C323" s="2"/>
      <c r="D323" s="2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G323" s="11"/>
      <c r="AH323" s="11"/>
    </row>
    <row r="324" spans="1:34" ht="12.75">
      <c r="A324" s="2" t="s">
        <v>116</v>
      </c>
      <c r="B324" s="2" t="s">
        <v>127</v>
      </c>
      <c r="C324" s="2" t="s">
        <v>128</v>
      </c>
      <c r="D324" s="2" t="s">
        <v>2</v>
      </c>
      <c r="E324" s="14">
        <v>4</v>
      </c>
      <c r="F324" s="14">
        <v>0</v>
      </c>
      <c r="G324" s="14"/>
      <c r="H324" s="14">
        <v>2</v>
      </c>
      <c r="I324" s="14">
        <v>0</v>
      </c>
      <c r="J324" s="14"/>
      <c r="K324" s="14">
        <v>0</v>
      </c>
      <c r="L324" s="14">
        <v>0</v>
      </c>
      <c r="M324" s="14"/>
      <c r="N324" s="14">
        <v>3</v>
      </c>
      <c r="O324" s="14">
        <v>1</v>
      </c>
      <c r="P324" s="14"/>
      <c r="Q324" s="14">
        <v>4</v>
      </c>
      <c r="R324" s="14">
        <v>0</v>
      </c>
      <c r="S324" s="14"/>
      <c r="T324" s="14">
        <v>84</v>
      </c>
      <c r="U324" s="14">
        <v>8</v>
      </c>
      <c r="V324" s="15"/>
      <c r="W324" s="15"/>
      <c r="X324" s="14">
        <v>1</v>
      </c>
      <c r="Y324" s="14">
        <v>0</v>
      </c>
      <c r="Z324" s="15"/>
      <c r="AA324" s="14">
        <v>3</v>
      </c>
      <c r="AB324" s="14">
        <v>0</v>
      </c>
      <c r="AC324" s="15"/>
      <c r="AD324" s="15">
        <v>0</v>
      </c>
      <c r="AE324" s="15">
        <v>0</v>
      </c>
      <c r="AG324" s="11">
        <f aca="true" t="shared" si="32" ref="AG324:AH326">+T324+Q324+N324+K324+H324+E324+X324+AA324+AD324</f>
        <v>101</v>
      </c>
      <c r="AH324" s="11">
        <f t="shared" si="32"/>
        <v>9</v>
      </c>
    </row>
    <row r="325" spans="1:34" ht="12.75">
      <c r="A325" s="2" t="s">
        <v>116</v>
      </c>
      <c r="B325" s="2" t="s">
        <v>127</v>
      </c>
      <c r="C325" s="2" t="s">
        <v>128</v>
      </c>
      <c r="D325" s="2" t="s">
        <v>267</v>
      </c>
      <c r="E325" s="14">
        <v>0</v>
      </c>
      <c r="F325" s="14">
        <v>0</v>
      </c>
      <c r="G325" s="14"/>
      <c r="H325" s="14">
        <v>0</v>
      </c>
      <c r="I325" s="14">
        <v>0</v>
      </c>
      <c r="J325" s="14"/>
      <c r="K325" s="14">
        <v>0</v>
      </c>
      <c r="L325" s="14">
        <v>0</v>
      </c>
      <c r="M325" s="14"/>
      <c r="N325" s="14">
        <v>0</v>
      </c>
      <c r="O325" s="14">
        <v>0</v>
      </c>
      <c r="P325" s="14"/>
      <c r="Q325" s="14">
        <v>0</v>
      </c>
      <c r="R325" s="14">
        <v>0</v>
      </c>
      <c r="S325" s="14"/>
      <c r="T325" s="14">
        <v>3</v>
      </c>
      <c r="U325" s="14">
        <v>0</v>
      </c>
      <c r="V325" s="15"/>
      <c r="W325" s="15"/>
      <c r="X325" s="14">
        <v>0</v>
      </c>
      <c r="Y325" s="14">
        <v>0</v>
      </c>
      <c r="Z325" s="15"/>
      <c r="AA325" s="14">
        <v>0</v>
      </c>
      <c r="AB325" s="14">
        <v>0</v>
      </c>
      <c r="AC325" s="15"/>
      <c r="AD325" s="14">
        <v>0</v>
      </c>
      <c r="AE325" s="15">
        <v>0</v>
      </c>
      <c r="AG325" s="11">
        <f t="shared" si="32"/>
        <v>3</v>
      </c>
      <c r="AH325" s="11">
        <f t="shared" si="32"/>
        <v>0</v>
      </c>
    </row>
    <row r="326" spans="1:34" ht="12.75">
      <c r="A326" s="2" t="s">
        <v>116</v>
      </c>
      <c r="B326" s="2" t="s">
        <v>127</v>
      </c>
      <c r="C326" s="2" t="s">
        <v>128</v>
      </c>
      <c r="D326" s="2" t="s">
        <v>129</v>
      </c>
      <c r="E326" s="14">
        <v>0</v>
      </c>
      <c r="F326" s="14">
        <v>0</v>
      </c>
      <c r="G326" s="14"/>
      <c r="H326" s="14">
        <v>1</v>
      </c>
      <c r="I326" s="14">
        <v>0</v>
      </c>
      <c r="J326" s="14"/>
      <c r="K326" s="14">
        <v>0</v>
      </c>
      <c r="L326" s="14">
        <v>0</v>
      </c>
      <c r="M326" s="14"/>
      <c r="N326" s="14">
        <v>1</v>
      </c>
      <c r="O326" s="14">
        <v>0</v>
      </c>
      <c r="P326" s="14"/>
      <c r="Q326" s="14">
        <v>1</v>
      </c>
      <c r="R326" s="14">
        <v>0</v>
      </c>
      <c r="S326" s="14"/>
      <c r="T326" s="14">
        <v>27</v>
      </c>
      <c r="U326" s="14">
        <v>3</v>
      </c>
      <c r="V326" s="15"/>
      <c r="W326" s="15"/>
      <c r="X326" s="14">
        <v>0</v>
      </c>
      <c r="Y326" s="14">
        <v>0</v>
      </c>
      <c r="Z326" s="15"/>
      <c r="AA326" s="14">
        <v>1</v>
      </c>
      <c r="AB326" s="14">
        <v>0</v>
      </c>
      <c r="AC326" s="15"/>
      <c r="AD326" s="15">
        <v>0</v>
      </c>
      <c r="AE326" s="15">
        <v>0</v>
      </c>
      <c r="AG326" s="11">
        <f t="shared" si="32"/>
        <v>31</v>
      </c>
      <c r="AH326" s="11">
        <f t="shared" si="32"/>
        <v>3</v>
      </c>
    </row>
    <row r="327" spans="1:34" ht="12.75">
      <c r="A327" s="2"/>
      <c r="B327" s="2"/>
      <c r="C327" s="2"/>
      <c r="D327" s="2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5"/>
      <c r="W327" s="15"/>
      <c r="X327" s="14"/>
      <c r="Y327" s="14"/>
      <c r="Z327" s="15"/>
      <c r="AA327" s="14"/>
      <c r="AB327" s="14"/>
      <c r="AC327" s="15"/>
      <c r="AD327" s="14"/>
      <c r="AE327" s="14"/>
      <c r="AG327" s="11"/>
      <c r="AH327" s="11"/>
    </row>
    <row r="328" spans="1:34" ht="12.75">
      <c r="A328" s="2" t="s">
        <v>116</v>
      </c>
      <c r="B328" s="2" t="s">
        <v>130</v>
      </c>
      <c r="C328" s="2" t="s">
        <v>120</v>
      </c>
      <c r="D328" s="2" t="s">
        <v>2</v>
      </c>
      <c r="E328" s="14">
        <v>1</v>
      </c>
      <c r="F328" s="14">
        <v>0</v>
      </c>
      <c r="G328" s="14"/>
      <c r="H328" s="14">
        <v>4</v>
      </c>
      <c r="I328" s="14">
        <v>1</v>
      </c>
      <c r="J328" s="14"/>
      <c r="K328" s="14">
        <v>2</v>
      </c>
      <c r="L328" s="14">
        <v>0</v>
      </c>
      <c r="M328" s="14"/>
      <c r="N328" s="14">
        <v>1</v>
      </c>
      <c r="O328" s="14">
        <v>0</v>
      </c>
      <c r="P328" s="14"/>
      <c r="Q328" s="14">
        <v>2</v>
      </c>
      <c r="R328" s="14">
        <v>0</v>
      </c>
      <c r="S328" s="14"/>
      <c r="T328" s="14">
        <v>34</v>
      </c>
      <c r="U328" s="14">
        <v>5</v>
      </c>
      <c r="V328" s="15"/>
      <c r="W328" s="15"/>
      <c r="X328" s="14">
        <v>0</v>
      </c>
      <c r="Y328" s="14">
        <v>0</v>
      </c>
      <c r="Z328" s="15"/>
      <c r="AA328" s="14">
        <v>3</v>
      </c>
      <c r="AB328" s="14">
        <v>0</v>
      </c>
      <c r="AC328" s="15"/>
      <c r="AD328" s="15">
        <v>1</v>
      </c>
      <c r="AE328" s="15">
        <v>0</v>
      </c>
      <c r="AF328" s="8"/>
      <c r="AG328" s="11">
        <f>+T328+Q328+N328+K328+H328+E328+X328+AA328+AD328</f>
        <v>48</v>
      </c>
      <c r="AH328" s="11">
        <f>+U328+R328+O328+L328+I328+F328+Y328+AB328+AE328</f>
        <v>6</v>
      </c>
    </row>
    <row r="329" spans="1:34" ht="12.75">
      <c r="A329" s="2" t="s">
        <v>116</v>
      </c>
      <c r="B329" s="2" t="s">
        <v>130</v>
      </c>
      <c r="C329" s="2" t="s">
        <v>120</v>
      </c>
      <c r="D329" s="22" t="s">
        <v>286</v>
      </c>
      <c r="E329" s="14">
        <v>0</v>
      </c>
      <c r="F329" s="14">
        <v>0</v>
      </c>
      <c r="G329" s="14"/>
      <c r="H329" s="14">
        <v>0</v>
      </c>
      <c r="I329" s="14">
        <v>0</v>
      </c>
      <c r="J329" s="14"/>
      <c r="K329" s="14">
        <v>0</v>
      </c>
      <c r="L329" s="14">
        <v>0</v>
      </c>
      <c r="M329" s="14"/>
      <c r="N329" s="14">
        <v>0</v>
      </c>
      <c r="O329" s="14">
        <v>0</v>
      </c>
      <c r="P329" s="14"/>
      <c r="Q329" s="14">
        <v>0</v>
      </c>
      <c r="R329" s="14">
        <v>0</v>
      </c>
      <c r="S329" s="14"/>
      <c r="T329" s="14">
        <v>3</v>
      </c>
      <c r="U329" s="14">
        <v>0</v>
      </c>
      <c r="V329" s="15"/>
      <c r="W329" s="15"/>
      <c r="X329" s="14">
        <v>0</v>
      </c>
      <c r="Y329" s="14">
        <v>0</v>
      </c>
      <c r="Z329" s="15"/>
      <c r="AA329" s="14">
        <v>0</v>
      </c>
      <c r="AB329" s="14">
        <v>0</v>
      </c>
      <c r="AC329" s="15"/>
      <c r="AD329" s="15">
        <v>0</v>
      </c>
      <c r="AE329" s="15">
        <v>0</v>
      </c>
      <c r="AF329" s="8"/>
      <c r="AG329" s="11">
        <f>+T329+Q329+N329+K329+H329+E329+X329+AA329+AD329</f>
        <v>3</v>
      </c>
      <c r="AH329" s="11">
        <f>+U329+R329+O329+L329+I329+F329+Y329+AB329+AE329</f>
        <v>0</v>
      </c>
    </row>
    <row r="330" spans="1:34" ht="12.75">
      <c r="A330" s="2" t="s">
        <v>116</v>
      </c>
      <c r="B330" s="2" t="s">
        <v>130</v>
      </c>
      <c r="C330" s="2" t="s">
        <v>120</v>
      </c>
      <c r="D330" s="2" t="s">
        <v>254</v>
      </c>
      <c r="E330" s="14">
        <v>0</v>
      </c>
      <c r="F330" s="14">
        <v>0</v>
      </c>
      <c r="G330" s="14"/>
      <c r="H330" s="14">
        <v>0</v>
      </c>
      <c r="I330" s="14">
        <v>0</v>
      </c>
      <c r="J330" s="14"/>
      <c r="K330" s="14">
        <v>0</v>
      </c>
      <c r="L330" s="14">
        <v>0</v>
      </c>
      <c r="M330" s="14"/>
      <c r="N330" s="14">
        <v>0</v>
      </c>
      <c r="O330" s="14">
        <v>0</v>
      </c>
      <c r="P330" s="14"/>
      <c r="Q330" s="14">
        <v>0</v>
      </c>
      <c r="R330" s="14">
        <v>0</v>
      </c>
      <c r="S330" s="14"/>
      <c r="T330" s="14">
        <v>0</v>
      </c>
      <c r="U330" s="14">
        <v>0</v>
      </c>
      <c r="V330" s="15"/>
      <c r="W330" s="15"/>
      <c r="X330" s="14">
        <v>0</v>
      </c>
      <c r="Y330" s="14">
        <v>0</v>
      </c>
      <c r="Z330" s="15"/>
      <c r="AA330" s="14">
        <v>0</v>
      </c>
      <c r="AB330" s="14">
        <v>0</v>
      </c>
      <c r="AC330" s="15"/>
      <c r="AD330" s="15">
        <v>0</v>
      </c>
      <c r="AE330" s="15">
        <v>0</v>
      </c>
      <c r="AF330" s="8"/>
      <c r="AG330" s="11">
        <f>+T330+Q330+N330+K330+H330+E330+X330+AA330+AD330</f>
        <v>0</v>
      </c>
      <c r="AH330" s="11">
        <f>+U330+R330+O330+L330+I330+F330+Y330+AB330+AE330</f>
        <v>0</v>
      </c>
    </row>
    <row r="331" spans="1:34" ht="12.75">
      <c r="A331" s="2"/>
      <c r="B331" s="2"/>
      <c r="C331" s="2"/>
      <c r="D331" s="2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5"/>
      <c r="W331" s="15"/>
      <c r="X331" s="14"/>
      <c r="Y331" s="14"/>
      <c r="Z331" s="15"/>
      <c r="AA331" s="14"/>
      <c r="AB331" s="14"/>
      <c r="AC331" s="15"/>
      <c r="AD331" s="15"/>
      <c r="AE331" s="15"/>
      <c r="AF331" s="8"/>
      <c r="AG331" s="11"/>
      <c r="AH331" s="11"/>
    </row>
    <row r="332" spans="1:34" ht="12.75">
      <c r="A332" s="2" t="s">
        <v>116</v>
      </c>
      <c r="B332" s="22" t="s">
        <v>243</v>
      </c>
      <c r="C332" s="2" t="s">
        <v>255</v>
      </c>
      <c r="D332" s="2" t="s">
        <v>2</v>
      </c>
      <c r="E332" s="14">
        <v>0</v>
      </c>
      <c r="F332" s="14">
        <v>0</v>
      </c>
      <c r="G332" s="14"/>
      <c r="H332" s="14">
        <v>4</v>
      </c>
      <c r="I332" s="14">
        <v>1</v>
      </c>
      <c r="J332" s="14"/>
      <c r="K332" s="14">
        <v>0</v>
      </c>
      <c r="L332" s="14">
        <v>0</v>
      </c>
      <c r="M332" s="14"/>
      <c r="N332" s="14">
        <v>0</v>
      </c>
      <c r="O332" s="14">
        <v>0</v>
      </c>
      <c r="P332" s="14"/>
      <c r="Q332" s="14">
        <v>1</v>
      </c>
      <c r="R332" s="14">
        <v>0</v>
      </c>
      <c r="S332" s="14"/>
      <c r="T332" s="14">
        <v>6</v>
      </c>
      <c r="U332" s="14">
        <v>0</v>
      </c>
      <c r="V332" s="15"/>
      <c r="W332" s="15"/>
      <c r="X332" s="14">
        <v>0</v>
      </c>
      <c r="Y332" s="14">
        <v>0</v>
      </c>
      <c r="Z332" s="15"/>
      <c r="AA332" s="14">
        <v>0</v>
      </c>
      <c r="AB332" s="14">
        <v>0</v>
      </c>
      <c r="AC332" s="15"/>
      <c r="AD332" s="15">
        <v>1</v>
      </c>
      <c r="AE332" s="15">
        <v>0</v>
      </c>
      <c r="AF332" s="8"/>
      <c r="AG332" s="11">
        <f>+T332+Q332+N332+K332+H332+E332+X332+AA332+AD332</f>
        <v>12</v>
      </c>
      <c r="AH332" s="11">
        <f>+U332+R332+O332+L332+I332+F332+Y332+AB332+AE332</f>
        <v>1</v>
      </c>
    </row>
    <row r="333" spans="1:34" ht="12.75">
      <c r="A333" s="2" t="s">
        <v>116</v>
      </c>
      <c r="B333" s="22" t="s">
        <v>243</v>
      </c>
      <c r="C333" s="2" t="s">
        <v>255</v>
      </c>
      <c r="D333" s="22" t="s">
        <v>280</v>
      </c>
      <c r="E333" s="14">
        <v>0</v>
      </c>
      <c r="F333" s="14">
        <v>0</v>
      </c>
      <c r="G333" s="14"/>
      <c r="H333" s="14">
        <v>1</v>
      </c>
      <c r="I333" s="14">
        <v>1</v>
      </c>
      <c r="J333" s="14"/>
      <c r="K333" s="14">
        <v>0</v>
      </c>
      <c r="L333" s="14">
        <v>0</v>
      </c>
      <c r="M333" s="14"/>
      <c r="N333" s="14">
        <v>0</v>
      </c>
      <c r="O333" s="14">
        <v>0</v>
      </c>
      <c r="P333" s="14"/>
      <c r="Q333" s="14">
        <v>1</v>
      </c>
      <c r="R333" s="14">
        <v>0</v>
      </c>
      <c r="S333" s="14"/>
      <c r="T333" s="14">
        <v>2</v>
      </c>
      <c r="U333" s="14">
        <v>0</v>
      </c>
      <c r="V333" s="15"/>
      <c r="W333" s="15"/>
      <c r="X333" s="14">
        <v>0</v>
      </c>
      <c r="Y333" s="14">
        <v>0</v>
      </c>
      <c r="Z333" s="15"/>
      <c r="AA333" s="14">
        <v>0</v>
      </c>
      <c r="AB333" s="14">
        <v>0</v>
      </c>
      <c r="AC333" s="15"/>
      <c r="AD333" s="15">
        <v>0</v>
      </c>
      <c r="AE333" s="15">
        <v>0</v>
      </c>
      <c r="AF333" s="8"/>
      <c r="AG333" s="11">
        <f>+T333+Q333+N333+K333+H333+E333+X333+AA333+AD333</f>
        <v>4</v>
      </c>
      <c r="AH333" s="11">
        <f>+U333+R333+O333+L333+I333+F333+Y333+AB333+AE333</f>
        <v>1</v>
      </c>
    </row>
    <row r="334" spans="1:34" ht="12.75">
      <c r="A334" s="2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X334" s="3"/>
      <c r="Y334" s="3"/>
      <c r="AA334" s="3"/>
      <c r="AB334" s="3"/>
      <c r="AD334" s="3"/>
      <c r="AE334" s="3"/>
      <c r="AG334" s="11"/>
      <c r="AH334" s="11"/>
    </row>
    <row r="335" spans="1:34" ht="12.75">
      <c r="A335" s="2"/>
      <c r="B335" s="9" t="s">
        <v>195</v>
      </c>
      <c r="C335" s="2"/>
      <c r="D335" s="2"/>
      <c r="E335" s="10">
        <f>SUM(E307:E333)</f>
        <v>19</v>
      </c>
      <c r="F335" s="10">
        <f>SUM(F307:F333)</f>
        <v>5</v>
      </c>
      <c r="G335" s="3"/>
      <c r="H335" s="10">
        <f>SUM(H307:H333)</f>
        <v>21</v>
      </c>
      <c r="I335" s="10">
        <f>SUM(I307:I333)</f>
        <v>6</v>
      </c>
      <c r="J335" s="3"/>
      <c r="K335" s="10">
        <f>SUM(K307:K333)</f>
        <v>2</v>
      </c>
      <c r="L335" s="10">
        <f>SUM(L307:L333)</f>
        <v>0</v>
      </c>
      <c r="M335" s="3"/>
      <c r="N335" s="10">
        <f>SUM(N307:N333)</f>
        <v>16</v>
      </c>
      <c r="O335" s="10">
        <f>SUM(O307:O333)</f>
        <v>6</v>
      </c>
      <c r="P335" s="3"/>
      <c r="Q335" s="10">
        <f>SUM(Q307:Q333)</f>
        <v>25</v>
      </c>
      <c r="R335" s="10">
        <f>SUM(R307:R333)</f>
        <v>6</v>
      </c>
      <c r="S335" s="3"/>
      <c r="T335" s="10">
        <f>SUM(T307:T333)</f>
        <v>345</v>
      </c>
      <c r="U335" s="10">
        <f>SUM(U307:U333)</f>
        <v>34</v>
      </c>
      <c r="X335" s="10">
        <f>SUM(X307:X333)</f>
        <v>1</v>
      </c>
      <c r="Y335" s="10">
        <f>SUM(Y307:Y333)</f>
        <v>0</v>
      </c>
      <c r="AA335" s="10">
        <f>SUM(AA307:AA333)</f>
        <v>16</v>
      </c>
      <c r="AB335" s="10">
        <f>SUM(AB307:AB333)</f>
        <v>0</v>
      </c>
      <c r="AD335" s="10">
        <f>SUM(AD307:AD333)</f>
        <v>6</v>
      </c>
      <c r="AE335" s="10">
        <f>SUM(AE307:AE333)</f>
        <v>0</v>
      </c>
      <c r="AG335" s="10">
        <f>SUM(AG307:AG333)</f>
        <v>451</v>
      </c>
      <c r="AH335" s="10">
        <f>SUM(AH307:AH333)</f>
        <v>57</v>
      </c>
    </row>
    <row r="336" spans="1:34" ht="12.75">
      <c r="A336" s="2"/>
      <c r="B336" s="9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X336" s="3"/>
      <c r="Y336" s="3"/>
      <c r="AA336" s="3"/>
      <c r="AB336" s="3"/>
      <c r="AD336" s="3"/>
      <c r="AE336" s="3"/>
      <c r="AG336" s="11"/>
      <c r="AH336" s="11"/>
    </row>
    <row r="337" spans="1:34" ht="12.75">
      <c r="A337" s="2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X337" s="3"/>
      <c r="Y337" s="3"/>
      <c r="AA337" s="3"/>
      <c r="AB337" s="3"/>
      <c r="AD337" s="3"/>
      <c r="AE337" s="3"/>
      <c r="AG337" s="11"/>
      <c r="AH337" s="11"/>
    </row>
    <row r="338" spans="1:34" ht="12.75">
      <c r="A338" s="2" t="s">
        <v>131</v>
      </c>
      <c r="B338" s="2" t="s">
        <v>132</v>
      </c>
      <c r="C338" s="2" t="s">
        <v>22</v>
      </c>
      <c r="D338" s="2" t="s">
        <v>2</v>
      </c>
      <c r="E338" s="14">
        <v>0</v>
      </c>
      <c r="F338" s="14">
        <v>0</v>
      </c>
      <c r="G338" s="14"/>
      <c r="H338" s="14">
        <v>0</v>
      </c>
      <c r="I338" s="14">
        <v>1</v>
      </c>
      <c r="J338" s="14"/>
      <c r="K338" s="14">
        <v>0</v>
      </c>
      <c r="L338" s="14">
        <v>0</v>
      </c>
      <c r="M338" s="14"/>
      <c r="N338" s="14">
        <v>0</v>
      </c>
      <c r="O338" s="14">
        <v>0</v>
      </c>
      <c r="P338" s="14"/>
      <c r="Q338" s="14">
        <v>1</v>
      </c>
      <c r="R338" s="14">
        <v>0</v>
      </c>
      <c r="S338" s="14"/>
      <c r="T338" s="14">
        <v>8</v>
      </c>
      <c r="U338" s="14">
        <v>6</v>
      </c>
      <c r="V338" s="15"/>
      <c r="W338" s="15"/>
      <c r="X338" s="14">
        <v>0</v>
      </c>
      <c r="Y338" s="14">
        <v>0</v>
      </c>
      <c r="Z338" s="15"/>
      <c r="AA338" s="14">
        <v>0</v>
      </c>
      <c r="AB338" s="14">
        <v>0</v>
      </c>
      <c r="AC338" s="15"/>
      <c r="AD338" s="14">
        <v>0</v>
      </c>
      <c r="AE338" s="14">
        <v>0</v>
      </c>
      <c r="AF338" s="15"/>
      <c r="AG338" s="11">
        <f>+T338+Q338+N338+K338+H338+E338+X338+AA338+AD338</f>
        <v>9</v>
      </c>
      <c r="AH338" s="11">
        <f>+U338+R338+O338+L338+I338+F338+Y338+AB338+AE338</f>
        <v>7</v>
      </c>
    </row>
    <row r="339" spans="1:34" ht="12.75">
      <c r="A339" s="2"/>
      <c r="B339" s="2"/>
      <c r="C339" s="2"/>
      <c r="D339" s="2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5"/>
      <c r="W339" s="15"/>
      <c r="X339" s="14"/>
      <c r="Y339" s="14"/>
      <c r="Z339" s="15"/>
      <c r="AA339" s="14"/>
      <c r="AB339" s="14"/>
      <c r="AC339" s="15"/>
      <c r="AD339" s="14"/>
      <c r="AE339" s="14"/>
      <c r="AF339" s="15"/>
      <c r="AG339" s="12"/>
      <c r="AH339" s="12"/>
    </row>
    <row r="340" spans="1:34" ht="12.75">
      <c r="A340" s="2" t="s">
        <v>131</v>
      </c>
      <c r="B340" s="2" t="s">
        <v>133</v>
      </c>
      <c r="C340" s="2" t="s">
        <v>22</v>
      </c>
      <c r="D340" s="2" t="s">
        <v>2</v>
      </c>
      <c r="E340" s="14">
        <v>0</v>
      </c>
      <c r="F340" s="14">
        <v>0</v>
      </c>
      <c r="G340" s="14"/>
      <c r="H340" s="14">
        <v>7</v>
      </c>
      <c r="I340" s="14">
        <v>8</v>
      </c>
      <c r="J340" s="14"/>
      <c r="K340" s="14">
        <v>0</v>
      </c>
      <c r="L340" s="14">
        <v>1</v>
      </c>
      <c r="M340" s="14"/>
      <c r="N340" s="14">
        <v>0</v>
      </c>
      <c r="O340" s="14">
        <v>1</v>
      </c>
      <c r="P340" s="14"/>
      <c r="Q340" s="14">
        <v>3</v>
      </c>
      <c r="R340" s="14">
        <v>0</v>
      </c>
      <c r="S340" s="14"/>
      <c r="T340" s="14">
        <v>26</v>
      </c>
      <c r="U340" s="14">
        <v>50</v>
      </c>
      <c r="V340" s="15"/>
      <c r="W340" s="15"/>
      <c r="X340" s="14">
        <v>0</v>
      </c>
      <c r="Y340" s="14">
        <v>0</v>
      </c>
      <c r="Z340" s="15"/>
      <c r="AA340" s="14">
        <v>0</v>
      </c>
      <c r="AB340" s="14">
        <v>1</v>
      </c>
      <c r="AC340" s="15"/>
      <c r="AD340" s="14">
        <v>3</v>
      </c>
      <c r="AE340" s="14">
        <v>1</v>
      </c>
      <c r="AF340" s="15"/>
      <c r="AG340" s="11">
        <f>+T340+Q340+N340+K340+H340+E340+X340+AA340+AD340</f>
        <v>39</v>
      </c>
      <c r="AH340" s="11">
        <f>+U340+R340+O340+L340+I340+F340+Y340+AB340+AE340</f>
        <v>62</v>
      </c>
    </row>
    <row r="341" spans="1:34" ht="12.75">
      <c r="A341" s="2" t="s">
        <v>131</v>
      </c>
      <c r="B341" s="2" t="s">
        <v>133</v>
      </c>
      <c r="C341" s="2" t="s">
        <v>22</v>
      </c>
      <c r="D341" s="22" t="s">
        <v>287</v>
      </c>
      <c r="E341" s="14">
        <v>0</v>
      </c>
      <c r="F341" s="14">
        <v>0</v>
      </c>
      <c r="G341" s="14"/>
      <c r="H341" s="14">
        <v>0</v>
      </c>
      <c r="I341" s="14">
        <v>0</v>
      </c>
      <c r="J341" s="14"/>
      <c r="K341" s="14">
        <v>0</v>
      </c>
      <c r="L341" s="14">
        <v>0</v>
      </c>
      <c r="M341" s="14"/>
      <c r="N341" s="14">
        <v>0</v>
      </c>
      <c r="O341" s="14">
        <v>0</v>
      </c>
      <c r="P341" s="14"/>
      <c r="Q341" s="14">
        <v>0</v>
      </c>
      <c r="R341" s="14">
        <v>0</v>
      </c>
      <c r="S341" s="14"/>
      <c r="T341" s="14">
        <v>1</v>
      </c>
      <c r="U341" s="14">
        <v>0</v>
      </c>
      <c r="V341" s="15"/>
      <c r="W341" s="15"/>
      <c r="X341" s="14">
        <v>0</v>
      </c>
      <c r="Y341" s="14">
        <v>0</v>
      </c>
      <c r="Z341" s="15"/>
      <c r="AA341" s="14">
        <v>0</v>
      </c>
      <c r="AB341" s="14">
        <v>0</v>
      </c>
      <c r="AC341" s="15"/>
      <c r="AD341" s="14">
        <v>0</v>
      </c>
      <c r="AE341" s="14">
        <v>0</v>
      </c>
      <c r="AF341" s="15"/>
      <c r="AG341" s="11">
        <f>+T341+Q341+N341+K341+H341+E341+X341+AA341+AD341</f>
        <v>1</v>
      </c>
      <c r="AH341" s="11">
        <f>+U341+R341+O341+L341+I341+F341+Y341+AB341+AE341</f>
        <v>0</v>
      </c>
    </row>
    <row r="342" spans="1:34" ht="12.75">
      <c r="A342" s="2" t="s">
        <v>131</v>
      </c>
      <c r="B342" s="2" t="s">
        <v>133</v>
      </c>
      <c r="C342" s="2" t="s">
        <v>22</v>
      </c>
      <c r="D342" s="2" t="s">
        <v>268</v>
      </c>
      <c r="E342" s="14">
        <v>0</v>
      </c>
      <c r="F342" s="14">
        <v>0</v>
      </c>
      <c r="G342" s="14"/>
      <c r="H342" s="14">
        <v>0</v>
      </c>
      <c r="I342" s="14">
        <v>1</v>
      </c>
      <c r="J342" s="14"/>
      <c r="K342" s="14">
        <v>0</v>
      </c>
      <c r="L342" s="14">
        <v>0</v>
      </c>
      <c r="M342" s="14"/>
      <c r="N342" s="14">
        <v>0</v>
      </c>
      <c r="O342" s="14">
        <v>0</v>
      </c>
      <c r="P342" s="14"/>
      <c r="Q342" s="14">
        <v>0</v>
      </c>
      <c r="R342" s="14">
        <v>0</v>
      </c>
      <c r="S342" s="14"/>
      <c r="T342" s="14">
        <v>4</v>
      </c>
      <c r="U342" s="14">
        <v>2</v>
      </c>
      <c r="V342" s="15"/>
      <c r="W342" s="15"/>
      <c r="X342" s="14">
        <v>0</v>
      </c>
      <c r="Y342" s="14">
        <v>0</v>
      </c>
      <c r="Z342" s="15"/>
      <c r="AA342" s="14">
        <v>0</v>
      </c>
      <c r="AB342" s="14">
        <v>0</v>
      </c>
      <c r="AC342" s="15"/>
      <c r="AD342" s="14">
        <v>0</v>
      </c>
      <c r="AE342" s="14">
        <v>0</v>
      </c>
      <c r="AF342" s="15"/>
      <c r="AG342" s="11">
        <f>+T342+Q342+N342+K342+H342+E342+X342+AA342+AD342</f>
        <v>4</v>
      </c>
      <c r="AH342" s="11">
        <f>+U342+R342+O342+L342+I342+F342+Y342+AB342+AE342</f>
        <v>3</v>
      </c>
    </row>
    <row r="343" spans="1:34" ht="12.75">
      <c r="A343" s="2"/>
      <c r="B343" s="2"/>
      <c r="C343" s="2"/>
      <c r="D343" s="2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5"/>
      <c r="W343" s="15"/>
      <c r="X343" s="14"/>
      <c r="Y343" s="14"/>
      <c r="Z343" s="15"/>
      <c r="AA343" s="14"/>
      <c r="AB343" s="14"/>
      <c r="AC343" s="15"/>
      <c r="AD343" s="14"/>
      <c r="AE343" s="14"/>
      <c r="AF343" s="15"/>
      <c r="AG343" s="12"/>
      <c r="AH343" s="12"/>
    </row>
    <row r="344" spans="1:34" ht="12.75">
      <c r="A344" s="22" t="s">
        <v>131</v>
      </c>
      <c r="B344" s="22" t="s">
        <v>281</v>
      </c>
      <c r="C344" s="22" t="s">
        <v>22</v>
      </c>
      <c r="D344" s="2"/>
      <c r="E344" s="14">
        <v>0</v>
      </c>
      <c r="F344" s="14">
        <v>0</v>
      </c>
      <c r="G344" s="14"/>
      <c r="H344" s="14">
        <v>1</v>
      </c>
      <c r="I344" s="14">
        <v>0</v>
      </c>
      <c r="J344" s="14"/>
      <c r="K344" s="14">
        <v>0</v>
      </c>
      <c r="L344" s="14">
        <v>0</v>
      </c>
      <c r="M344" s="14"/>
      <c r="N344" s="14">
        <v>0</v>
      </c>
      <c r="O344" s="14">
        <v>0</v>
      </c>
      <c r="P344" s="14"/>
      <c r="Q344" s="14">
        <v>0</v>
      </c>
      <c r="R344" s="14">
        <v>0</v>
      </c>
      <c r="S344" s="14"/>
      <c r="T344" s="14">
        <v>0</v>
      </c>
      <c r="U344" s="14">
        <v>0</v>
      </c>
      <c r="V344" s="15"/>
      <c r="W344" s="15"/>
      <c r="X344" s="14">
        <v>0</v>
      </c>
      <c r="Y344" s="14">
        <v>0</v>
      </c>
      <c r="Z344" s="15"/>
      <c r="AA344" s="14">
        <v>0</v>
      </c>
      <c r="AB344" s="14">
        <v>0</v>
      </c>
      <c r="AC344" s="15"/>
      <c r="AD344" s="14">
        <v>0</v>
      </c>
      <c r="AE344" s="14">
        <v>0</v>
      </c>
      <c r="AF344" s="15"/>
      <c r="AG344" s="11">
        <f>+T344+Q344+N344+K344+H344+E344+X344+AA344+AD344</f>
        <v>1</v>
      </c>
      <c r="AH344" s="11">
        <f>+U344+R344+O344+L344+I344+F344+Y344+AB344+AE344</f>
        <v>0</v>
      </c>
    </row>
    <row r="345" spans="1:34" ht="12.75">
      <c r="A345" s="2"/>
      <c r="B345" s="2"/>
      <c r="C345" s="2"/>
      <c r="D345" s="2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5"/>
      <c r="W345" s="15"/>
      <c r="X345" s="14"/>
      <c r="Y345" s="14"/>
      <c r="Z345" s="15"/>
      <c r="AA345" s="14"/>
      <c r="AB345" s="14"/>
      <c r="AC345" s="15"/>
      <c r="AD345" s="14"/>
      <c r="AE345" s="14"/>
      <c r="AF345" s="15"/>
      <c r="AG345" s="12"/>
      <c r="AH345" s="12"/>
    </row>
    <row r="346" spans="1:34" ht="12.75">
      <c r="A346" s="22" t="s">
        <v>131</v>
      </c>
      <c r="B346" s="22" t="s">
        <v>257</v>
      </c>
      <c r="C346" s="2"/>
      <c r="D346" s="2"/>
      <c r="E346" s="14">
        <v>0</v>
      </c>
      <c r="F346" s="14">
        <v>0</v>
      </c>
      <c r="G346" s="14"/>
      <c r="H346" s="14">
        <v>0</v>
      </c>
      <c r="I346" s="14">
        <v>0</v>
      </c>
      <c r="J346" s="14"/>
      <c r="K346" s="14">
        <v>0</v>
      </c>
      <c r="L346" s="14">
        <v>0</v>
      </c>
      <c r="M346" s="14"/>
      <c r="N346" s="14">
        <v>0</v>
      </c>
      <c r="O346" s="14">
        <v>1</v>
      </c>
      <c r="P346" s="14"/>
      <c r="Q346" s="14">
        <v>0</v>
      </c>
      <c r="R346" s="14">
        <v>0</v>
      </c>
      <c r="S346" s="14"/>
      <c r="T346" s="14">
        <v>2</v>
      </c>
      <c r="U346" s="14">
        <v>5</v>
      </c>
      <c r="V346" s="15"/>
      <c r="W346" s="15"/>
      <c r="X346" s="14">
        <v>0</v>
      </c>
      <c r="Y346" s="14">
        <v>0</v>
      </c>
      <c r="Z346" s="15"/>
      <c r="AA346" s="14">
        <v>1</v>
      </c>
      <c r="AB346" s="14">
        <v>0</v>
      </c>
      <c r="AC346" s="15"/>
      <c r="AD346" s="14">
        <v>0</v>
      </c>
      <c r="AE346" s="14">
        <v>1</v>
      </c>
      <c r="AF346" s="15"/>
      <c r="AG346" s="11">
        <f>+T346+Q346+N346+K346+H346+E346+X346+AA346+AD346</f>
        <v>3</v>
      </c>
      <c r="AH346" s="11">
        <f>+U346+R346+O346+L346+I346+F346+Y346+AB346+AE346</f>
        <v>7</v>
      </c>
    </row>
    <row r="347" spans="1:34" ht="12.75">
      <c r="A347" s="2"/>
      <c r="B347" s="2"/>
      <c r="C347" s="2"/>
      <c r="D347" s="2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5"/>
      <c r="W347" s="15"/>
      <c r="X347" s="14"/>
      <c r="Y347" s="14"/>
      <c r="Z347" s="15"/>
      <c r="AA347" s="14"/>
      <c r="AB347" s="14"/>
      <c r="AC347" s="15"/>
      <c r="AD347" s="14"/>
      <c r="AE347" s="14"/>
      <c r="AF347" s="15"/>
      <c r="AG347" s="12"/>
      <c r="AH347" s="12"/>
    </row>
    <row r="348" spans="1:34" ht="12.75">
      <c r="A348" s="2" t="s">
        <v>131</v>
      </c>
      <c r="B348" s="2" t="s">
        <v>134</v>
      </c>
      <c r="C348" s="2" t="s">
        <v>135</v>
      </c>
      <c r="D348" s="2" t="s">
        <v>2</v>
      </c>
      <c r="E348" s="14">
        <v>0</v>
      </c>
      <c r="F348" s="14">
        <v>2</v>
      </c>
      <c r="G348" s="14"/>
      <c r="H348" s="14">
        <v>0</v>
      </c>
      <c r="I348" s="14">
        <v>13</v>
      </c>
      <c r="J348" s="14"/>
      <c r="K348" s="14">
        <v>0</v>
      </c>
      <c r="L348" s="14">
        <v>0</v>
      </c>
      <c r="M348" s="14"/>
      <c r="N348" s="14">
        <v>0</v>
      </c>
      <c r="O348" s="14">
        <v>3</v>
      </c>
      <c r="P348" s="14"/>
      <c r="Q348" s="14">
        <v>0</v>
      </c>
      <c r="R348" s="14">
        <v>1</v>
      </c>
      <c r="S348" s="14"/>
      <c r="T348" s="14">
        <v>10</v>
      </c>
      <c r="U348" s="14">
        <v>62</v>
      </c>
      <c r="V348" s="15"/>
      <c r="W348" s="15"/>
      <c r="X348" s="14">
        <v>0</v>
      </c>
      <c r="Y348" s="14">
        <v>1</v>
      </c>
      <c r="Z348" s="15"/>
      <c r="AA348" s="14">
        <v>0</v>
      </c>
      <c r="AB348" s="14">
        <v>2</v>
      </c>
      <c r="AC348" s="15"/>
      <c r="AD348" s="14">
        <v>1</v>
      </c>
      <c r="AE348" s="14">
        <v>0</v>
      </c>
      <c r="AF348" s="15"/>
      <c r="AG348" s="11">
        <f>+T348+Q348+N348+K348+H348+E348+X348+AA348+AD348</f>
        <v>11</v>
      </c>
      <c r="AH348" s="11">
        <f>+U348+R348+O348+L348+I348+F348+Y348+AB348+AE348</f>
        <v>84</v>
      </c>
    </row>
    <row r="349" spans="1:34" ht="12.75">
      <c r="A349" s="2"/>
      <c r="B349" s="2"/>
      <c r="C349" s="2"/>
      <c r="D349" s="2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5"/>
      <c r="W349" s="15"/>
      <c r="X349" s="14"/>
      <c r="Y349" s="14"/>
      <c r="Z349" s="15"/>
      <c r="AA349" s="14"/>
      <c r="AB349" s="14"/>
      <c r="AC349" s="15"/>
      <c r="AD349" s="14"/>
      <c r="AE349" s="14"/>
      <c r="AF349" s="15"/>
      <c r="AG349" s="12"/>
      <c r="AH349" s="12"/>
    </row>
    <row r="350" spans="1:34" ht="12.75">
      <c r="A350" s="2" t="s">
        <v>131</v>
      </c>
      <c r="B350" s="2" t="s">
        <v>136</v>
      </c>
      <c r="C350" s="2" t="s">
        <v>135</v>
      </c>
      <c r="D350" s="2" t="s">
        <v>2</v>
      </c>
      <c r="E350" s="14">
        <v>1</v>
      </c>
      <c r="F350" s="14">
        <v>1</v>
      </c>
      <c r="G350" s="14"/>
      <c r="H350" s="14">
        <v>1</v>
      </c>
      <c r="I350" s="14">
        <v>9</v>
      </c>
      <c r="J350" s="14"/>
      <c r="K350" s="14">
        <v>1</v>
      </c>
      <c r="L350" s="14">
        <v>0</v>
      </c>
      <c r="M350" s="14"/>
      <c r="N350" s="14">
        <v>0</v>
      </c>
      <c r="O350" s="14">
        <v>8</v>
      </c>
      <c r="P350" s="14"/>
      <c r="Q350" s="14">
        <v>1</v>
      </c>
      <c r="R350" s="14">
        <v>4</v>
      </c>
      <c r="S350" s="14"/>
      <c r="T350" s="14">
        <v>7</v>
      </c>
      <c r="U350" s="14">
        <v>84</v>
      </c>
      <c r="V350" s="15"/>
      <c r="W350" s="15"/>
      <c r="X350" s="14">
        <v>0</v>
      </c>
      <c r="Y350" s="14">
        <v>0</v>
      </c>
      <c r="Z350" s="15"/>
      <c r="AA350" s="14">
        <v>0</v>
      </c>
      <c r="AB350" s="14">
        <v>6</v>
      </c>
      <c r="AC350" s="15"/>
      <c r="AD350" s="14">
        <v>1</v>
      </c>
      <c r="AE350" s="14">
        <v>0</v>
      </c>
      <c r="AF350" s="15"/>
      <c r="AG350" s="11">
        <f>+T350+Q350+N350+K350+H350+E350+X350+AA350+AD350</f>
        <v>12</v>
      </c>
      <c r="AH350" s="11">
        <f>+U350+R350+O350+L350+I350+F350+Y350+AB350+AE350</f>
        <v>112</v>
      </c>
    </row>
    <row r="351" spans="1:34" ht="12.75">
      <c r="A351" s="2"/>
      <c r="B351" s="2"/>
      <c r="C351" s="2"/>
      <c r="D351" s="2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5"/>
      <c r="W351" s="15"/>
      <c r="X351" s="14"/>
      <c r="Y351" s="14"/>
      <c r="Z351" s="15"/>
      <c r="AA351" s="14"/>
      <c r="AB351" s="14"/>
      <c r="AC351" s="15"/>
      <c r="AD351" s="14"/>
      <c r="AE351" s="14"/>
      <c r="AF351" s="15"/>
      <c r="AG351" s="12"/>
      <c r="AH351" s="12"/>
    </row>
    <row r="352" spans="1:34" ht="12.75">
      <c r="A352" s="2" t="s">
        <v>131</v>
      </c>
      <c r="B352" s="2" t="s">
        <v>208</v>
      </c>
      <c r="C352" s="2" t="s">
        <v>209</v>
      </c>
      <c r="D352" s="2"/>
      <c r="E352" s="14">
        <v>1</v>
      </c>
      <c r="F352" s="14">
        <v>1</v>
      </c>
      <c r="G352" s="14"/>
      <c r="H352" s="14">
        <v>3</v>
      </c>
      <c r="I352" s="14">
        <v>6</v>
      </c>
      <c r="J352" s="14"/>
      <c r="K352" s="14">
        <v>0</v>
      </c>
      <c r="L352" s="14">
        <v>0</v>
      </c>
      <c r="M352" s="14"/>
      <c r="N352" s="14">
        <v>0</v>
      </c>
      <c r="O352" s="14">
        <v>6</v>
      </c>
      <c r="P352" s="14"/>
      <c r="Q352" s="14">
        <v>0</v>
      </c>
      <c r="R352" s="14">
        <v>0</v>
      </c>
      <c r="S352" s="14"/>
      <c r="T352" s="14">
        <v>1</v>
      </c>
      <c r="U352" s="14">
        <v>20</v>
      </c>
      <c r="V352" s="15"/>
      <c r="W352" s="15"/>
      <c r="X352" s="14">
        <v>0</v>
      </c>
      <c r="Y352" s="14">
        <v>0</v>
      </c>
      <c r="Z352" s="15"/>
      <c r="AA352" s="14">
        <v>0</v>
      </c>
      <c r="AB352" s="14">
        <v>0</v>
      </c>
      <c r="AC352" s="15"/>
      <c r="AD352" s="14">
        <v>0</v>
      </c>
      <c r="AE352" s="14">
        <v>2</v>
      </c>
      <c r="AF352" s="15"/>
      <c r="AG352" s="11">
        <f>+T352+Q352+N352+K352+H352+E352+X352+AA352+AD352</f>
        <v>5</v>
      </c>
      <c r="AH352" s="11">
        <f>+U352+R352+O352+L352+I352+F352+Y352+AB352+AE352</f>
        <v>35</v>
      </c>
    </row>
    <row r="353" spans="1:34" ht="12.75">
      <c r="A353" s="2"/>
      <c r="B353" s="2"/>
      <c r="C353" s="2"/>
      <c r="D353" s="2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5"/>
      <c r="W353" s="15"/>
      <c r="X353" s="14"/>
      <c r="Y353" s="14"/>
      <c r="Z353" s="15"/>
      <c r="AA353" s="14"/>
      <c r="AB353" s="14"/>
      <c r="AC353" s="15"/>
      <c r="AD353" s="14"/>
      <c r="AE353" s="14"/>
      <c r="AF353" s="15"/>
      <c r="AG353" s="12"/>
      <c r="AH353" s="12"/>
    </row>
    <row r="354" spans="1:34" ht="12.75">
      <c r="A354" s="2" t="s">
        <v>131</v>
      </c>
      <c r="B354" s="22" t="s">
        <v>230</v>
      </c>
      <c r="C354" s="22" t="s">
        <v>231</v>
      </c>
      <c r="D354" s="2"/>
      <c r="E354" s="14">
        <v>0</v>
      </c>
      <c r="F354" s="14">
        <v>0</v>
      </c>
      <c r="G354" s="14"/>
      <c r="H354" s="14">
        <v>2</v>
      </c>
      <c r="I354" s="14">
        <v>2</v>
      </c>
      <c r="J354" s="14"/>
      <c r="K354" s="14">
        <v>0</v>
      </c>
      <c r="L354" s="14">
        <v>1</v>
      </c>
      <c r="M354" s="14"/>
      <c r="N354" s="14">
        <v>0</v>
      </c>
      <c r="O354" s="14">
        <v>0</v>
      </c>
      <c r="P354" s="14"/>
      <c r="Q354" s="14">
        <v>0</v>
      </c>
      <c r="R354" s="14">
        <v>0</v>
      </c>
      <c r="S354" s="14"/>
      <c r="T354" s="14">
        <v>15</v>
      </c>
      <c r="U354" s="14">
        <v>22</v>
      </c>
      <c r="V354" s="15"/>
      <c r="W354" s="15"/>
      <c r="X354" s="14">
        <v>0</v>
      </c>
      <c r="Y354" s="14">
        <v>0</v>
      </c>
      <c r="Z354" s="15"/>
      <c r="AA354" s="14">
        <v>0</v>
      </c>
      <c r="AB354" s="14">
        <v>2</v>
      </c>
      <c r="AC354" s="15"/>
      <c r="AD354" s="14">
        <v>0</v>
      </c>
      <c r="AE354" s="14">
        <v>1</v>
      </c>
      <c r="AF354" s="15"/>
      <c r="AG354" s="11">
        <f>+T354+Q354+N354+K354+H354+E354+X354+AA354+AD354</f>
        <v>17</v>
      </c>
      <c r="AH354" s="11">
        <f>+U354+R354+O354+L354+I354+F354+Y354+AB354+AE354</f>
        <v>28</v>
      </c>
    </row>
    <row r="355" spans="1:34" ht="12.75">
      <c r="A355" s="2"/>
      <c r="B355" s="2"/>
      <c r="C355" s="2"/>
      <c r="D355" s="2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5"/>
      <c r="W355" s="15"/>
      <c r="X355" s="14"/>
      <c r="Y355" s="14"/>
      <c r="Z355" s="15"/>
      <c r="AA355" s="14"/>
      <c r="AB355" s="14"/>
      <c r="AC355" s="15"/>
      <c r="AD355" s="14"/>
      <c r="AE355" s="14"/>
      <c r="AF355" s="15"/>
      <c r="AG355" s="12"/>
      <c r="AH355" s="12"/>
    </row>
    <row r="356" spans="1:34" ht="12.75">
      <c r="A356" s="2" t="s">
        <v>131</v>
      </c>
      <c r="B356" s="2" t="s">
        <v>137</v>
      </c>
      <c r="C356" s="2" t="s">
        <v>138</v>
      </c>
      <c r="D356" s="2" t="s">
        <v>2</v>
      </c>
      <c r="E356" s="14">
        <v>0</v>
      </c>
      <c r="F356" s="14">
        <v>0</v>
      </c>
      <c r="G356" s="14"/>
      <c r="H356" s="14">
        <v>1</v>
      </c>
      <c r="I356" s="14">
        <v>8</v>
      </c>
      <c r="J356" s="14"/>
      <c r="K356" s="14">
        <v>0</v>
      </c>
      <c r="L356" s="14">
        <v>0</v>
      </c>
      <c r="M356" s="14"/>
      <c r="N356" s="14">
        <v>0</v>
      </c>
      <c r="O356" s="14">
        <v>2</v>
      </c>
      <c r="P356" s="14"/>
      <c r="Q356" s="14">
        <v>0</v>
      </c>
      <c r="R356" s="14">
        <v>1</v>
      </c>
      <c r="S356" s="14"/>
      <c r="T356" s="14">
        <v>7</v>
      </c>
      <c r="U356" s="14">
        <v>20</v>
      </c>
      <c r="V356" s="15"/>
      <c r="W356" s="15"/>
      <c r="X356" s="14">
        <v>0</v>
      </c>
      <c r="Y356" s="14">
        <v>0</v>
      </c>
      <c r="Z356" s="15"/>
      <c r="AA356" s="14">
        <v>0</v>
      </c>
      <c r="AB356" s="14">
        <v>0</v>
      </c>
      <c r="AC356" s="15"/>
      <c r="AD356" s="14">
        <v>0</v>
      </c>
      <c r="AE356" s="14">
        <v>2</v>
      </c>
      <c r="AF356" s="15"/>
      <c r="AG356" s="11">
        <f>+T356+Q356+N356+K356+H356+E356+X356+AA356+AD356</f>
        <v>8</v>
      </c>
      <c r="AH356" s="11">
        <f>+U356+R356+O356+L356+I356+F356+Y356+AB356+AE356</f>
        <v>33</v>
      </c>
    </row>
    <row r="357" spans="1:34" ht="12.75">
      <c r="A357" s="2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X357" s="3"/>
      <c r="Y357" s="3"/>
      <c r="AA357" s="3"/>
      <c r="AB357" s="3"/>
      <c r="AD357" s="3"/>
      <c r="AE357" s="3"/>
      <c r="AG357" s="11"/>
      <c r="AH357" s="11"/>
    </row>
    <row r="358" spans="1:34" ht="12.75">
      <c r="A358" s="2"/>
      <c r="B358" s="9" t="s">
        <v>199</v>
      </c>
      <c r="C358" s="2"/>
      <c r="D358" s="2"/>
      <c r="E358" s="10">
        <f>SUM(E338:E356)</f>
        <v>2</v>
      </c>
      <c r="F358" s="10">
        <f>SUM(F338:F356)</f>
        <v>4</v>
      </c>
      <c r="G358" s="3"/>
      <c r="H358" s="10">
        <f>SUM(H338:H356)</f>
        <v>15</v>
      </c>
      <c r="I358" s="10">
        <f>SUM(I338:I356)</f>
        <v>48</v>
      </c>
      <c r="J358" s="3"/>
      <c r="K358" s="10">
        <f>SUM(K338:K356)</f>
        <v>1</v>
      </c>
      <c r="L358" s="10">
        <f>SUM(L338:L356)</f>
        <v>2</v>
      </c>
      <c r="M358" s="3"/>
      <c r="N358" s="10">
        <f>SUM(N338:N356)</f>
        <v>0</v>
      </c>
      <c r="O358" s="10">
        <f>SUM(O338:O356)</f>
        <v>21</v>
      </c>
      <c r="P358" s="3"/>
      <c r="Q358" s="10">
        <f>SUM(Q338:Q356)</f>
        <v>5</v>
      </c>
      <c r="R358" s="10">
        <f>SUM(R338:R356)</f>
        <v>6</v>
      </c>
      <c r="S358" s="3"/>
      <c r="T358" s="10">
        <f>SUM(T338:T356)</f>
        <v>81</v>
      </c>
      <c r="U358" s="10">
        <f>SUM(U338:U356)</f>
        <v>271</v>
      </c>
      <c r="X358" s="10">
        <f>SUM(X338:X356)</f>
        <v>0</v>
      </c>
      <c r="Y358" s="10">
        <f>SUM(Y338:Y356)</f>
        <v>1</v>
      </c>
      <c r="AA358" s="10">
        <f>SUM(AA338:AA356)</f>
        <v>1</v>
      </c>
      <c r="AB358" s="10">
        <f>SUM(AB338:AB356)</f>
        <v>11</v>
      </c>
      <c r="AD358" s="10">
        <f>SUM(AD338:AD356)</f>
        <v>5</v>
      </c>
      <c r="AE358" s="10">
        <f>SUM(AE338:AE356)</f>
        <v>7</v>
      </c>
      <c r="AG358" s="10">
        <f>SUM(AG338:AG356)</f>
        <v>110</v>
      </c>
      <c r="AH358" s="10">
        <f>SUM(AH338:AH356)</f>
        <v>371</v>
      </c>
    </row>
    <row r="359" spans="1:34" ht="12.75">
      <c r="A359" s="2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X359" s="3"/>
      <c r="Y359" s="3"/>
      <c r="AA359" s="3"/>
      <c r="AB359" s="3"/>
      <c r="AD359" s="3"/>
      <c r="AE359" s="3"/>
      <c r="AG359" s="11"/>
      <c r="AH359" s="11"/>
    </row>
    <row r="360" spans="1:34" ht="12.75">
      <c r="A360" s="2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X360" s="3"/>
      <c r="Y360" s="3"/>
      <c r="AA360" s="3"/>
      <c r="AB360" s="3"/>
      <c r="AD360" s="3"/>
      <c r="AE360" s="3"/>
      <c r="AG360" s="11"/>
      <c r="AH360" s="11"/>
    </row>
    <row r="361" spans="1:34" ht="12.75">
      <c r="A361" s="2" t="s">
        <v>139</v>
      </c>
      <c r="B361" s="2" t="s">
        <v>140</v>
      </c>
      <c r="C361" s="2" t="s">
        <v>3</v>
      </c>
      <c r="D361" s="2" t="s">
        <v>2</v>
      </c>
      <c r="E361" s="3">
        <v>0</v>
      </c>
      <c r="F361" s="3">
        <v>0</v>
      </c>
      <c r="G361" s="3"/>
      <c r="H361" s="3">
        <v>2</v>
      </c>
      <c r="I361" s="3">
        <v>0</v>
      </c>
      <c r="J361" s="3"/>
      <c r="K361" s="14">
        <v>0</v>
      </c>
      <c r="L361" s="14">
        <v>0</v>
      </c>
      <c r="M361" s="3"/>
      <c r="N361" s="3">
        <v>0</v>
      </c>
      <c r="O361" s="3">
        <v>0</v>
      </c>
      <c r="P361" s="3"/>
      <c r="Q361" s="3">
        <v>1</v>
      </c>
      <c r="R361" s="3">
        <v>0</v>
      </c>
      <c r="S361" s="3"/>
      <c r="T361" s="3">
        <v>3</v>
      </c>
      <c r="U361" s="3">
        <v>0</v>
      </c>
      <c r="X361" s="14">
        <v>0</v>
      </c>
      <c r="Y361" s="14">
        <v>0</v>
      </c>
      <c r="AA361" s="14">
        <v>0</v>
      </c>
      <c r="AB361" s="14">
        <v>0</v>
      </c>
      <c r="AD361" s="3">
        <v>0</v>
      </c>
      <c r="AE361" s="3">
        <v>0</v>
      </c>
      <c r="AG361" s="11">
        <f aca="true" t="shared" si="33" ref="AG361:AG366">+T361+Q361+N361+K361+H361+E361+X361+AA361+AD361</f>
        <v>6</v>
      </c>
      <c r="AH361" s="11">
        <f aca="true" t="shared" si="34" ref="AH361:AH366">+U361+R361+O361+L361+I361+F361+Y361+AB361+AE361</f>
        <v>0</v>
      </c>
    </row>
    <row r="362" spans="1:34" ht="12.75">
      <c r="A362" s="2" t="s">
        <v>139</v>
      </c>
      <c r="B362" s="2" t="s">
        <v>140</v>
      </c>
      <c r="C362" s="2" t="s">
        <v>3</v>
      </c>
      <c r="D362" s="2" t="s">
        <v>142</v>
      </c>
      <c r="E362" s="3">
        <v>0</v>
      </c>
      <c r="F362" s="3">
        <v>0</v>
      </c>
      <c r="G362" s="3"/>
      <c r="H362" s="3">
        <v>0</v>
      </c>
      <c r="I362" s="3">
        <v>0</v>
      </c>
      <c r="J362" s="3"/>
      <c r="K362" s="14">
        <v>0</v>
      </c>
      <c r="L362" s="14">
        <v>0</v>
      </c>
      <c r="M362" s="3"/>
      <c r="N362" s="3">
        <v>2</v>
      </c>
      <c r="O362" s="3">
        <v>0</v>
      </c>
      <c r="P362" s="3"/>
      <c r="Q362" s="3">
        <v>0</v>
      </c>
      <c r="R362" s="3">
        <v>0</v>
      </c>
      <c r="S362" s="3"/>
      <c r="T362" s="3">
        <v>3</v>
      </c>
      <c r="U362" s="3">
        <v>0</v>
      </c>
      <c r="X362" s="14">
        <v>0</v>
      </c>
      <c r="Y362" s="14">
        <v>0</v>
      </c>
      <c r="AA362" s="14">
        <v>0</v>
      </c>
      <c r="AB362" s="14">
        <v>0</v>
      </c>
      <c r="AD362" s="3">
        <v>0</v>
      </c>
      <c r="AE362" s="3">
        <v>0</v>
      </c>
      <c r="AG362" s="11">
        <f t="shared" si="33"/>
        <v>5</v>
      </c>
      <c r="AH362" s="11">
        <f t="shared" si="34"/>
        <v>0</v>
      </c>
    </row>
    <row r="363" spans="1:34" ht="12.75">
      <c r="A363" s="2" t="s">
        <v>139</v>
      </c>
      <c r="B363" s="2" t="s">
        <v>140</v>
      </c>
      <c r="C363" s="2" t="s">
        <v>22</v>
      </c>
      <c r="D363" s="2" t="s">
        <v>2</v>
      </c>
      <c r="E363" s="3">
        <v>3</v>
      </c>
      <c r="F363" s="3">
        <v>2</v>
      </c>
      <c r="G363" s="3"/>
      <c r="H363" s="3">
        <v>6</v>
      </c>
      <c r="I363" s="3">
        <v>2</v>
      </c>
      <c r="J363" s="3"/>
      <c r="K363" s="14">
        <v>1</v>
      </c>
      <c r="L363" s="14">
        <v>0</v>
      </c>
      <c r="M363" s="3"/>
      <c r="N363" s="3">
        <v>8</v>
      </c>
      <c r="O363" s="3">
        <v>0</v>
      </c>
      <c r="P363" s="3"/>
      <c r="Q363" s="3">
        <v>6</v>
      </c>
      <c r="R363" s="3">
        <v>0</v>
      </c>
      <c r="S363" s="3"/>
      <c r="T363" s="3">
        <v>45</v>
      </c>
      <c r="U363" s="3">
        <v>3</v>
      </c>
      <c r="X363" s="14">
        <v>0</v>
      </c>
      <c r="Y363" s="14">
        <v>0</v>
      </c>
      <c r="AA363" s="14">
        <v>3</v>
      </c>
      <c r="AB363" s="14">
        <v>1</v>
      </c>
      <c r="AD363" s="3">
        <v>1</v>
      </c>
      <c r="AE363" s="3">
        <v>0</v>
      </c>
      <c r="AG363" s="11">
        <f t="shared" si="33"/>
        <v>73</v>
      </c>
      <c r="AH363" s="11">
        <f t="shared" si="34"/>
        <v>8</v>
      </c>
    </row>
    <row r="364" spans="1:34" ht="12.75">
      <c r="A364" s="2" t="s">
        <v>139</v>
      </c>
      <c r="B364" s="2" t="s">
        <v>140</v>
      </c>
      <c r="C364" s="2" t="s">
        <v>22</v>
      </c>
      <c r="D364" s="2" t="s">
        <v>141</v>
      </c>
      <c r="E364" s="3">
        <v>0</v>
      </c>
      <c r="F364" s="3">
        <v>0</v>
      </c>
      <c r="G364" s="3"/>
      <c r="H364" s="3">
        <v>0</v>
      </c>
      <c r="I364" s="3">
        <v>0</v>
      </c>
      <c r="J364" s="3"/>
      <c r="K364" s="14">
        <v>0</v>
      </c>
      <c r="L364" s="14">
        <v>0</v>
      </c>
      <c r="M364" s="3"/>
      <c r="N364" s="3">
        <v>0</v>
      </c>
      <c r="O364" s="3">
        <v>0</v>
      </c>
      <c r="P364" s="3"/>
      <c r="Q364" s="3">
        <v>0</v>
      </c>
      <c r="R364" s="3">
        <v>0</v>
      </c>
      <c r="S364" s="3"/>
      <c r="T364" s="3">
        <v>0</v>
      </c>
      <c r="U364" s="3">
        <v>0</v>
      </c>
      <c r="X364" s="14">
        <v>0</v>
      </c>
      <c r="Y364" s="14">
        <v>0</v>
      </c>
      <c r="AA364" s="14">
        <v>0</v>
      </c>
      <c r="AB364" s="14">
        <v>0</v>
      </c>
      <c r="AD364" s="3">
        <v>0</v>
      </c>
      <c r="AE364" s="3">
        <v>0</v>
      </c>
      <c r="AG364" s="11">
        <f t="shared" si="33"/>
        <v>0</v>
      </c>
      <c r="AH364" s="11">
        <f t="shared" si="34"/>
        <v>0</v>
      </c>
    </row>
    <row r="365" spans="1:34" ht="12.75">
      <c r="A365" s="2" t="s">
        <v>139</v>
      </c>
      <c r="B365" s="2" t="s">
        <v>140</v>
      </c>
      <c r="C365" s="2" t="s">
        <v>22</v>
      </c>
      <c r="D365" s="2" t="s">
        <v>142</v>
      </c>
      <c r="E365" s="3">
        <v>1</v>
      </c>
      <c r="F365" s="3">
        <v>1</v>
      </c>
      <c r="G365" s="3"/>
      <c r="H365" s="3">
        <v>2</v>
      </c>
      <c r="I365" s="3">
        <v>0</v>
      </c>
      <c r="J365" s="3"/>
      <c r="K365" s="14">
        <v>0</v>
      </c>
      <c r="L365" s="14">
        <v>0</v>
      </c>
      <c r="M365" s="3"/>
      <c r="N365" s="3">
        <v>4</v>
      </c>
      <c r="O365" s="3">
        <v>0</v>
      </c>
      <c r="P365" s="3"/>
      <c r="Q365" s="3">
        <v>2</v>
      </c>
      <c r="R365" s="3">
        <v>0</v>
      </c>
      <c r="S365" s="3"/>
      <c r="T365" s="3">
        <v>18</v>
      </c>
      <c r="U365" s="3">
        <v>3</v>
      </c>
      <c r="X365" s="14">
        <v>0</v>
      </c>
      <c r="Y365" s="14">
        <v>1</v>
      </c>
      <c r="AA365" s="14">
        <v>2</v>
      </c>
      <c r="AB365" s="14">
        <v>0</v>
      </c>
      <c r="AD365" s="3">
        <v>0</v>
      </c>
      <c r="AE365" s="3">
        <v>0</v>
      </c>
      <c r="AG365" s="11">
        <f t="shared" si="33"/>
        <v>29</v>
      </c>
      <c r="AH365" s="11">
        <f t="shared" si="34"/>
        <v>5</v>
      </c>
    </row>
    <row r="366" spans="1:34" ht="12.75">
      <c r="A366" s="2" t="s">
        <v>139</v>
      </c>
      <c r="B366" s="2" t="s">
        <v>140</v>
      </c>
      <c r="C366" s="2" t="s">
        <v>22</v>
      </c>
      <c r="D366" s="2" t="s">
        <v>210</v>
      </c>
      <c r="E366" s="3">
        <v>0</v>
      </c>
      <c r="F366" s="3">
        <v>0</v>
      </c>
      <c r="G366" s="3"/>
      <c r="H366" s="3">
        <v>0</v>
      </c>
      <c r="I366" s="3">
        <v>0</v>
      </c>
      <c r="J366" s="3"/>
      <c r="K366" s="14">
        <v>0</v>
      </c>
      <c r="L366" s="14">
        <v>0</v>
      </c>
      <c r="M366" s="3"/>
      <c r="N366" s="3">
        <v>0</v>
      </c>
      <c r="O366" s="3">
        <v>0</v>
      </c>
      <c r="P366" s="3"/>
      <c r="Q366" s="3">
        <v>0</v>
      </c>
      <c r="R366" s="3">
        <v>0</v>
      </c>
      <c r="S366" s="3"/>
      <c r="T366" s="3">
        <v>0</v>
      </c>
      <c r="U366" s="3">
        <v>0</v>
      </c>
      <c r="X366" s="14">
        <v>0</v>
      </c>
      <c r="Y366" s="14">
        <v>0</v>
      </c>
      <c r="AA366" s="14">
        <v>0</v>
      </c>
      <c r="AB366" s="14">
        <v>0</v>
      </c>
      <c r="AD366" s="3">
        <v>0</v>
      </c>
      <c r="AE366" s="3">
        <v>0</v>
      </c>
      <c r="AG366" s="11">
        <f t="shared" si="33"/>
        <v>0</v>
      </c>
      <c r="AH366" s="11">
        <f t="shared" si="34"/>
        <v>0</v>
      </c>
    </row>
    <row r="367" spans="1:34" ht="12.75">
      <c r="A367" s="2"/>
      <c r="B367" s="9" t="s">
        <v>197</v>
      </c>
      <c r="C367" s="2"/>
      <c r="D367" s="2"/>
      <c r="E367" s="10">
        <f>SUM(E361:E366)</f>
        <v>4</v>
      </c>
      <c r="F367" s="10">
        <f>SUM(F361:F366)</f>
        <v>3</v>
      </c>
      <c r="G367" s="3"/>
      <c r="H367" s="10">
        <f>SUM(H361:H366)</f>
        <v>10</v>
      </c>
      <c r="I367" s="10">
        <f>SUM(I361:I366)</f>
        <v>2</v>
      </c>
      <c r="J367" s="3"/>
      <c r="K367" s="10">
        <f>SUM(K361:K366)</f>
        <v>1</v>
      </c>
      <c r="L367" s="10">
        <f>SUM(L361:L366)</f>
        <v>0</v>
      </c>
      <c r="M367" s="3"/>
      <c r="N367" s="10">
        <f>SUM(N361:N366)</f>
        <v>14</v>
      </c>
      <c r="O367" s="10">
        <f>SUM(O361:O366)</f>
        <v>0</v>
      </c>
      <c r="P367" s="3"/>
      <c r="Q367" s="10">
        <f>SUM(Q361:Q366)</f>
        <v>9</v>
      </c>
      <c r="R367" s="10">
        <f>SUM(R361:R366)</f>
        <v>0</v>
      </c>
      <c r="S367" s="3"/>
      <c r="T367" s="10">
        <f>SUM(T361:T366)</f>
        <v>69</v>
      </c>
      <c r="U367" s="10">
        <f>SUM(U361:U366)</f>
        <v>6</v>
      </c>
      <c r="X367" s="10">
        <f>SUM(X361:X366)</f>
        <v>0</v>
      </c>
      <c r="Y367" s="10">
        <f>SUM(Y361:Y366)</f>
        <v>1</v>
      </c>
      <c r="AA367" s="10">
        <f>SUM(AA361:AA366)</f>
        <v>5</v>
      </c>
      <c r="AB367" s="10">
        <f>SUM(AB361:AB366)</f>
        <v>1</v>
      </c>
      <c r="AD367" s="10">
        <f>SUM(AD361:AD366)</f>
        <v>1</v>
      </c>
      <c r="AE367" s="10">
        <f>SUM(AE361:AE366)</f>
        <v>0</v>
      </c>
      <c r="AG367" s="10">
        <f>SUM(AG361:AG366)</f>
        <v>113</v>
      </c>
      <c r="AH367" s="10">
        <f>SUM(AH361:AH366)</f>
        <v>13</v>
      </c>
    </row>
    <row r="368" spans="1:34" ht="12.75">
      <c r="A368" s="2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X368" s="3"/>
      <c r="Y368" s="3"/>
      <c r="AA368" s="3"/>
      <c r="AB368" s="3"/>
      <c r="AD368" s="3"/>
      <c r="AE368" s="3"/>
      <c r="AG368" s="11"/>
      <c r="AH368" s="11"/>
    </row>
    <row r="369" spans="1:34" ht="12.75">
      <c r="A369" s="2" t="s">
        <v>139</v>
      </c>
      <c r="B369" s="2" t="s">
        <v>143</v>
      </c>
      <c r="C369" s="2" t="s">
        <v>3</v>
      </c>
      <c r="D369" s="2" t="s">
        <v>2</v>
      </c>
      <c r="E369" s="14">
        <v>1</v>
      </c>
      <c r="F369" s="14">
        <v>0</v>
      </c>
      <c r="G369" s="14"/>
      <c r="H369" s="14">
        <v>5</v>
      </c>
      <c r="I369" s="14">
        <v>0</v>
      </c>
      <c r="J369" s="14"/>
      <c r="K369" s="14">
        <v>0</v>
      </c>
      <c r="L369" s="14">
        <v>0</v>
      </c>
      <c r="M369" s="14"/>
      <c r="N369" s="14">
        <v>0</v>
      </c>
      <c r="O369" s="14">
        <v>0</v>
      </c>
      <c r="P369" s="14"/>
      <c r="Q369" s="14">
        <v>5</v>
      </c>
      <c r="R369" s="14">
        <v>1</v>
      </c>
      <c r="S369" s="14"/>
      <c r="T369" s="14">
        <v>30</v>
      </c>
      <c r="U369" s="14">
        <v>6</v>
      </c>
      <c r="V369" s="15"/>
      <c r="W369" s="15"/>
      <c r="X369" s="14">
        <v>0</v>
      </c>
      <c r="Y369" s="14">
        <v>0</v>
      </c>
      <c r="Z369" s="15"/>
      <c r="AA369" s="14">
        <v>1</v>
      </c>
      <c r="AB369" s="14">
        <v>0</v>
      </c>
      <c r="AC369" s="15"/>
      <c r="AD369" s="14">
        <v>0</v>
      </c>
      <c r="AE369" s="14">
        <v>1</v>
      </c>
      <c r="AF369" s="15"/>
      <c r="AG369" s="11">
        <f aca="true" t="shared" si="35" ref="AG369:AH374">+T369+Q369+N369+K369+H369+E369+X369+AA369+AD369</f>
        <v>42</v>
      </c>
      <c r="AH369" s="11">
        <f t="shared" si="35"/>
        <v>8</v>
      </c>
    </row>
    <row r="370" spans="1:34" ht="12.75">
      <c r="A370" s="2" t="s">
        <v>139</v>
      </c>
      <c r="B370" s="2" t="s">
        <v>143</v>
      </c>
      <c r="C370" s="2" t="s">
        <v>3</v>
      </c>
      <c r="D370" s="22" t="s">
        <v>142</v>
      </c>
      <c r="E370" s="14">
        <v>0</v>
      </c>
      <c r="F370" s="14">
        <v>0</v>
      </c>
      <c r="G370" s="14"/>
      <c r="H370" s="14">
        <v>0</v>
      </c>
      <c r="I370" s="14">
        <v>0</v>
      </c>
      <c r="J370" s="14"/>
      <c r="K370" s="14">
        <v>0</v>
      </c>
      <c r="L370" s="14">
        <v>0</v>
      </c>
      <c r="M370" s="14"/>
      <c r="N370" s="14">
        <v>0</v>
      </c>
      <c r="O370" s="14">
        <v>0</v>
      </c>
      <c r="P370" s="14"/>
      <c r="Q370" s="14">
        <v>0</v>
      </c>
      <c r="R370" s="14">
        <v>0</v>
      </c>
      <c r="S370" s="14"/>
      <c r="T370" s="14">
        <v>0</v>
      </c>
      <c r="U370" s="14">
        <v>0</v>
      </c>
      <c r="V370" s="15"/>
      <c r="W370" s="15"/>
      <c r="X370" s="14">
        <v>0</v>
      </c>
      <c r="Y370" s="14">
        <v>0</v>
      </c>
      <c r="Z370" s="15"/>
      <c r="AA370" s="14">
        <v>0</v>
      </c>
      <c r="AB370" s="14">
        <v>0</v>
      </c>
      <c r="AC370" s="15"/>
      <c r="AD370" s="14">
        <v>0</v>
      </c>
      <c r="AE370" s="14">
        <v>0</v>
      </c>
      <c r="AF370" s="15"/>
      <c r="AG370" s="11">
        <f>+T370+Q370+N370+K370+H370+E370+X370+AA370+AD370</f>
        <v>0</v>
      </c>
      <c r="AH370" s="11">
        <f>+U370+R370+O370+L370+I370+F370+Y370+AB370+AE370</f>
        <v>0</v>
      </c>
    </row>
    <row r="371" spans="1:34" ht="12.75">
      <c r="A371" s="2" t="s">
        <v>139</v>
      </c>
      <c r="B371" s="2" t="s">
        <v>143</v>
      </c>
      <c r="C371" s="2" t="s">
        <v>3</v>
      </c>
      <c r="D371" s="22" t="s">
        <v>232</v>
      </c>
      <c r="E371" s="14">
        <v>0</v>
      </c>
      <c r="F371" s="14">
        <v>0</v>
      </c>
      <c r="G371" s="14"/>
      <c r="H371" s="14">
        <v>2</v>
      </c>
      <c r="I371" s="14">
        <v>1</v>
      </c>
      <c r="J371" s="14"/>
      <c r="K371" s="14">
        <v>0</v>
      </c>
      <c r="L371" s="14">
        <v>0</v>
      </c>
      <c r="M371" s="14"/>
      <c r="N371" s="14">
        <v>2</v>
      </c>
      <c r="O371" s="14">
        <v>0</v>
      </c>
      <c r="P371" s="14"/>
      <c r="Q371" s="14">
        <v>3</v>
      </c>
      <c r="R371" s="14">
        <v>0</v>
      </c>
      <c r="S371" s="14"/>
      <c r="T371" s="14">
        <v>9</v>
      </c>
      <c r="U371" s="14">
        <v>1</v>
      </c>
      <c r="V371" s="15"/>
      <c r="W371" s="15"/>
      <c r="X371" s="14">
        <v>0</v>
      </c>
      <c r="Y371" s="14">
        <v>0</v>
      </c>
      <c r="Z371" s="15"/>
      <c r="AA371" s="14">
        <v>0</v>
      </c>
      <c r="AB371" s="14">
        <v>0</v>
      </c>
      <c r="AC371" s="15"/>
      <c r="AD371" s="14">
        <v>0</v>
      </c>
      <c r="AE371" s="14">
        <v>0</v>
      </c>
      <c r="AF371" s="15"/>
      <c r="AG371" s="11">
        <f t="shared" si="35"/>
        <v>16</v>
      </c>
      <c r="AH371" s="11">
        <f t="shared" si="35"/>
        <v>2</v>
      </c>
    </row>
    <row r="372" spans="1:34" ht="12.75">
      <c r="A372" s="2" t="s">
        <v>139</v>
      </c>
      <c r="B372" s="2" t="s">
        <v>143</v>
      </c>
      <c r="C372" s="2" t="s">
        <v>3</v>
      </c>
      <c r="D372" s="22" t="s">
        <v>269</v>
      </c>
      <c r="E372" s="14">
        <v>0</v>
      </c>
      <c r="F372" s="14">
        <v>0</v>
      </c>
      <c r="G372" s="14"/>
      <c r="H372" s="14">
        <v>0</v>
      </c>
      <c r="I372" s="14">
        <v>0</v>
      </c>
      <c r="J372" s="14"/>
      <c r="K372" s="14">
        <v>0</v>
      </c>
      <c r="L372" s="14">
        <v>0</v>
      </c>
      <c r="M372" s="14"/>
      <c r="N372" s="14">
        <v>0</v>
      </c>
      <c r="O372" s="14">
        <v>0</v>
      </c>
      <c r="P372" s="14"/>
      <c r="Q372" s="14">
        <v>1</v>
      </c>
      <c r="R372" s="14">
        <v>1</v>
      </c>
      <c r="S372" s="14"/>
      <c r="T372" s="14">
        <v>0</v>
      </c>
      <c r="U372" s="14">
        <v>0</v>
      </c>
      <c r="V372" s="15"/>
      <c r="W372" s="15"/>
      <c r="X372" s="14">
        <v>0</v>
      </c>
      <c r="Y372" s="14">
        <v>0</v>
      </c>
      <c r="Z372" s="15"/>
      <c r="AA372" s="14">
        <v>1</v>
      </c>
      <c r="AB372" s="14">
        <v>0</v>
      </c>
      <c r="AC372" s="15"/>
      <c r="AD372" s="14">
        <v>0</v>
      </c>
      <c r="AE372" s="14">
        <v>0</v>
      </c>
      <c r="AF372" s="15"/>
      <c r="AG372" s="11">
        <f>+T372+Q372+N372+K372+H372+E372+X372+AA372+AD372</f>
        <v>2</v>
      </c>
      <c r="AH372" s="11">
        <f>+U372+R372+O372+L372+I372+F372+Y372+AB372+AE372</f>
        <v>1</v>
      </c>
    </row>
    <row r="373" spans="1:34" ht="12.75">
      <c r="A373" s="2" t="s">
        <v>139</v>
      </c>
      <c r="B373" s="2" t="s">
        <v>143</v>
      </c>
      <c r="C373" s="2" t="s">
        <v>3</v>
      </c>
      <c r="D373" s="22" t="s">
        <v>233</v>
      </c>
      <c r="E373" s="14">
        <v>0</v>
      </c>
      <c r="F373" s="14">
        <v>0</v>
      </c>
      <c r="G373" s="14"/>
      <c r="H373" s="14">
        <v>2</v>
      </c>
      <c r="I373" s="14">
        <v>0</v>
      </c>
      <c r="J373" s="14"/>
      <c r="K373" s="14">
        <v>0</v>
      </c>
      <c r="L373" s="14">
        <v>0</v>
      </c>
      <c r="M373" s="14"/>
      <c r="N373" s="14">
        <v>0</v>
      </c>
      <c r="O373" s="14">
        <v>0</v>
      </c>
      <c r="P373" s="14"/>
      <c r="Q373" s="14">
        <v>1</v>
      </c>
      <c r="R373" s="14">
        <v>0</v>
      </c>
      <c r="S373" s="14"/>
      <c r="T373" s="14">
        <v>9</v>
      </c>
      <c r="U373" s="14">
        <v>0</v>
      </c>
      <c r="V373" s="15"/>
      <c r="W373" s="15"/>
      <c r="X373" s="14">
        <v>0</v>
      </c>
      <c r="Y373" s="14">
        <v>0</v>
      </c>
      <c r="Z373" s="15"/>
      <c r="AA373" s="14">
        <v>1</v>
      </c>
      <c r="AB373" s="14">
        <v>0</v>
      </c>
      <c r="AC373" s="15"/>
      <c r="AD373" s="14">
        <v>0</v>
      </c>
      <c r="AE373" s="14">
        <v>0</v>
      </c>
      <c r="AF373" s="15"/>
      <c r="AG373" s="11">
        <f>+T373+Q373+N373+K373+H373+E373+X373+AA373+AD373</f>
        <v>13</v>
      </c>
      <c r="AH373" s="11">
        <f>+U373+R373+O373+L373+I373+F373+Y373+AB373+AE373</f>
        <v>0</v>
      </c>
    </row>
    <row r="374" spans="1:34" ht="12.75">
      <c r="A374" s="2" t="s">
        <v>139</v>
      </c>
      <c r="B374" s="2" t="s">
        <v>143</v>
      </c>
      <c r="C374" s="2" t="s">
        <v>3</v>
      </c>
      <c r="D374" s="22" t="s">
        <v>270</v>
      </c>
      <c r="E374" s="14">
        <v>0</v>
      </c>
      <c r="F374" s="14">
        <v>0</v>
      </c>
      <c r="G374" s="14"/>
      <c r="H374" s="14">
        <v>0</v>
      </c>
      <c r="I374" s="14">
        <v>2</v>
      </c>
      <c r="J374" s="14"/>
      <c r="K374" s="14">
        <v>0</v>
      </c>
      <c r="L374" s="14">
        <v>0</v>
      </c>
      <c r="M374" s="14"/>
      <c r="N374" s="14">
        <v>0</v>
      </c>
      <c r="O374" s="14">
        <v>0</v>
      </c>
      <c r="P374" s="14"/>
      <c r="Q374" s="14">
        <v>0</v>
      </c>
      <c r="R374" s="14">
        <v>1</v>
      </c>
      <c r="S374" s="14"/>
      <c r="T374" s="14">
        <v>4</v>
      </c>
      <c r="U374" s="14">
        <v>1</v>
      </c>
      <c r="V374" s="15"/>
      <c r="W374" s="15"/>
      <c r="X374" s="14">
        <v>0</v>
      </c>
      <c r="Y374" s="14">
        <v>0</v>
      </c>
      <c r="Z374" s="15"/>
      <c r="AA374" s="14">
        <v>0</v>
      </c>
      <c r="AB374" s="14">
        <v>0</v>
      </c>
      <c r="AC374" s="15"/>
      <c r="AD374" s="14">
        <v>1</v>
      </c>
      <c r="AE374" s="14">
        <v>1</v>
      </c>
      <c r="AF374" s="15"/>
      <c r="AG374" s="11">
        <f t="shared" si="35"/>
        <v>5</v>
      </c>
      <c r="AH374" s="11">
        <f t="shared" si="35"/>
        <v>5</v>
      </c>
    </row>
    <row r="375" spans="1:34" ht="12.75">
      <c r="A375" s="2"/>
      <c r="B375" s="9" t="s">
        <v>234</v>
      </c>
      <c r="C375" s="2"/>
      <c r="D375" s="22"/>
      <c r="E375" s="10">
        <f>SUM(E369:E374)</f>
        <v>1</v>
      </c>
      <c r="F375" s="10">
        <f>SUM(F369:F374)</f>
        <v>0</v>
      </c>
      <c r="G375" s="10"/>
      <c r="H375" s="10">
        <f>SUM(H369:H374)</f>
        <v>9</v>
      </c>
      <c r="I375" s="10">
        <f>SUM(I369:I374)</f>
        <v>3</v>
      </c>
      <c r="J375" s="10"/>
      <c r="K375" s="10">
        <f>SUM(K369:K374)</f>
        <v>0</v>
      </c>
      <c r="L375" s="10">
        <f>SUM(L369:L374)</f>
        <v>0</v>
      </c>
      <c r="M375" s="10"/>
      <c r="N375" s="10">
        <f>SUM(N369:N374)</f>
        <v>2</v>
      </c>
      <c r="O375" s="10">
        <f>SUM(O369:O374)</f>
        <v>0</v>
      </c>
      <c r="P375" s="10"/>
      <c r="Q375" s="10">
        <f>SUM(Q369:Q374)</f>
        <v>10</v>
      </c>
      <c r="R375" s="10">
        <f>SUM(R369:R374)</f>
        <v>3</v>
      </c>
      <c r="S375" s="10"/>
      <c r="T375" s="10">
        <f>SUM(T369:T374)</f>
        <v>52</v>
      </c>
      <c r="U375" s="10">
        <f>SUM(U369:U374)</f>
        <v>8</v>
      </c>
      <c r="V375" s="8"/>
      <c r="W375" s="8"/>
      <c r="X375" s="10">
        <f>SUM(X369:X374)</f>
        <v>0</v>
      </c>
      <c r="Y375" s="10">
        <f>SUM(Y369:Y374)</f>
        <v>0</v>
      </c>
      <c r="Z375" s="8"/>
      <c r="AA375" s="10">
        <f>SUM(AA369:AA374)</f>
        <v>3</v>
      </c>
      <c r="AB375" s="10">
        <f>SUM(AB369:AB374)</f>
        <v>0</v>
      </c>
      <c r="AC375" s="8"/>
      <c r="AD375" s="10">
        <f>SUM(AD369:AD374)</f>
        <v>1</v>
      </c>
      <c r="AE375" s="10">
        <f>SUM(AE369:AE374)</f>
        <v>2</v>
      </c>
      <c r="AF375" s="8"/>
      <c r="AG375" s="10">
        <f>SUM(AG369:AG374)</f>
        <v>78</v>
      </c>
      <c r="AH375" s="10">
        <f>SUM(AH369:AH374)</f>
        <v>16</v>
      </c>
    </row>
    <row r="377" spans="2:35" ht="12.75">
      <c r="B377" s="13" t="s">
        <v>196</v>
      </c>
      <c r="E377" s="12">
        <f>+E375+E367</f>
        <v>5</v>
      </c>
      <c r="F377" s="12">
        <f>+F375+F367</f>
        <v>3</v>
      </c>
      <c r="H377" s="12">
        <f>+H375+H367</f>
        <v>19</v>
      </c>
      <c r="I377" s="12">
        <f>+I375+I367</f>
        <v>5</v>
      </c>
      <c r="K377" s="12">
        <f>+K375+K367</f>
        <v>1</v>
      </c>
      <c r="L377" s="12">
        <f>+L375+L367</f>
        <v>0</v>
      </c>
      <c r="N377" s="12">
        <f>+N375+N367</f>
        <v>16</v>
      </c>
      <c r="O377" s="12">
        <f>+O375+O367</f>
        <v>0</v>
      </c>
      <c r="Q377" s="12">
        <f>+Q375+Q367</f>
        <v>19</v>
      </c>
      <c r="R377" s="12">
        <f>+R375+R367</f>
        <v>3</v>
      </c>
      <c r="T377" s="12">
        <f>+T375+T367</f>
        <v>121</v>
      </c>
      <c r="U377" s="12">
        <f>+U375+U367</f>
        <v>14</v>
      </c>
      <c r="X377" s="12">
        <f>+X375+X367</f>
        <v>0</v>
      </c>
      <c r="Y377" s="12">
        <f>+Y375+Y367</f>
        <v>1</v>
      </c>
      <c r="AA377" s="12">
        <f>+AA375+AA367</f>
        <v>8</v>
      </c>
      <c r="AB377" s="12">
        <f>+AB375+AB367</f>
        <v>1</v>
      </c>
      <c r="AD377" s="12">
        <f>+AD375+AD367</f>
        <v>2</v>
      </c>
      <c r="AE377" s="12">
        <f>+AE375+AE367</f>
        <v>2</v>
      </c>
      <c r="AG377" s="12">
        <f>+AG375+AG367</f>
        <v>191</v>
      </c>
      <c r="AH377" s="12">
        <f>+AH375+AH367</f>
        <v>29</v>
      </c>
      <c r="AI377" s="26"/>
    </row>
    <row r="379" spans="2:34" ht="12.75">
      <c r="B379" s="13" t="s">
        <v>198</v>
      </c>
      <c r="E379" s="12">
        <f>+E377+E358+E335+E304+E272+E225+E64</f>
        <v>68</v>
      </c>
      <c r="F379" s="12">
        <f>+F377+F358+F335+F304+F272+F225+F64</f>
        <v>66</v>
      </c>
      <c r="H379" s="16">
        <f>+H377+H358+H335+H304+H272+H225+H64</f>
        <v>215</v>
      </c>
      <c r="I379" s="12">
        <f>+I377+I358+I335+I304+I272+I225+I64</f>
        <v>403</v>
      </c>
      <c r="K379" s="12">
        <f>+K377+K358+K335+K304+K272+K225+K64</f>
        <v>8</v>
      </c>
      <c r="L379" s="12">
        <f>+L377+L358+L335+L304+L272+L225+L64</f>
        <v>16</v>
      </c>
      <c r="N379" s="16">
        <f>+N377+N358+N335+N304+N272+N225+N64</f>
        <v>93</v>
      </c>
      <c r="O379" s="12">
        <f>+O377+O358+O335+O304+O272+O225+O64</f>
        <v>114</v>
      </c>
      <c r="Q379" s="12">
        <f>+Q377+Q358+Q335+Q304+Q272+Q225+Q64</f>
        <v>129</v>
      </c>
      <c r="R379" s="12">
        <f>+R377+R358+R335+R304+R272+R225+R64</f>
        <v>137</v>
      </c>
      <c r="T379" s="12">
        <f>+T377+T358+T335+T304+T272+T225+T64</f>
        <v>1471</v>
      </c>
      <c r="U379" s="16">
        <f>+U377+U358+U335+U304+U272+U225+U64</f>
        <v>1394</v>
      </c>
      <c r="X379" s="12">
        <f>+X377+X358+X335+X304+X272+X225+X64</f>
        <v>2</v>
      </c>
      <c r="Y379" s="16">
        <f>+Y377+Y358+Y335+Y304+Y272+Y225+Y64</f>
        <v>4</v>
      </c>
      <c r="AA379" s="12">
        <f>+AA377+AA358+AA335+AA304+AA272+AA225+AA64</f>
        <v>79</v>
      </c>
      <c r="AB379" s="16">
        <f>+AB377+AB358+AB335+AB304+AB272+AB225+AB64</f>
        <v>78</v>
      </c>
      <c r="AD379" s="12">
        <f>+AD377+AD358+AD335+AD304+AD272+AD225+AD64</f>
        <v>38</v>
      </c>
      <c r="AE379" s="16">
        <f>+AE377+AE358+AE335+AE304+AE272+AE225+AE64</f>
        <v>47</v>
      </c>
      <c r="AG379" s="16">
        <f>+AG377+AG358+AG335+AG304+AG272+AG225+AG64</f>
        <v>2103</v>
      </c>
      <c r="AH379" s="16">
        <f>+AH377+AH358+AH335+AH304+AH272+AH225+AH64</f>
        <v>2259</v>
      </c>
    </row>
    <row r="381" spans="2:33" ht="12.75">
      <c r="B381" s="6" t="s">
        <v>154</v>
      </c>
      <c r="AG381" s="11">
        <f>+AG379+AH379</f>
        <v>4362</v>
      </c>
    </row>
    <row r="382" ht="12.75">
      <c r="B382" s="4"/>
    </row>
    <row r="383" ht="12.75">
      <c r="B383" s="6" t="s">
        <v>156</v>
      </c>
    </row>
  </sheetData>
  <sheetProtection/>
  <mergeCells count="17">
    <mergeCell ref="B261:C261"/>
    <mergeCell ref="A6:C6"/>
    <mergeCell ref="A1:AH1"/>
    <mergeCell ref="A2:AH2"/>
    <mergeCell ref="A3:AH3"/>
    <mergeCell ref="Q6:R6"/>
    <mergeCell ref="T6:U6"/>
    <mergeCell ref="E5:F5"/>
    <mergeCell ref="X6:Y6"/>
    <mergeCell ref="AA6:AB6"/>
    <mergeCell ref="K5:L5"/>
    <mergeCell ref="E6:F6"/>
    <mergeCell ref="H6:I6"/>
    <mergeCell ref="K6:L6"/>
    <mergeCell ref="N6:O6"/>
    <mergeCell ref="AG6:AH6"/>
    <mergeCell ref="AD6:AE6"/>
  </mergeCells>
  <printOptions/>
  <pageMargins left="0.29" right="0.23" top="1" bottom="1" header="0.5" footer="0.5"/>
  <pageSetup fitToHeight="6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2014-07-24T06:00:33Z</cp:lastPrinted>
  <dcterms:created xsi:type="dcterms:W3CDTF">2008-08-18T19:36:42Z</dcterms:created>
  <dcterms:modified xsi:type="dcterms:W3CDTF">2014-07-24T06:01:32Z</dcterms:modified>
  <cp:category/>
  <cp:version/>
  <cp:contentType/>
  <cp:contentStatus/>
</cp:coreProperties>
</file>