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9585" windowHeight="5115" tabRatio="500" activeTab="0"/>
  </bookViews>
  <sheets>
    <sheet name="A" sheetId="1" r:id="rId1"/>
  </sheets>
  <definedNames>
    <definedName name="_xlnm.Print_Area" localSheetId="0">'A'!$A$6:$W$127</definedName>
    <definedName name="_xlnm.Print_Titles" localSheetId="0">'A'!$1:$5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<sst xmlns="http://schemas.openxmlformats.org/spreadsheetml/2006/main" count="137" uniqueCount="130">
  <si>
    <t>COLLEGE</t>
  </si>
  <si>
    <t xml:space="preserve">   Architecture</t>
  </si>
  <si>
    <t xml:space="preserve">      Total</t>
  </si>
  <si>
    <t xml:space="preserve">   Applied Physics</t>
  </si>
  <si>
    <t xml:space="preserve">   Biology</t>
  </si>
  <si>
    <t xml:space="preserve">   Chemistry</t>
  </si>
  <si>
    <t xml:space="preserve">   Criminal Justice</t>
  </si>
  <si>
    <t xml:space="preserve">   English</t>
  </si>
  <si>
    <t xml:space="preserve">   Geography</t>
  </si>
  <si>
    <t xml:space="preserve">   Liberal Studies</t>
  </si>
  <si>
    <t xml:space="preserve">   Mathematics Education</t>
  </si>
  <si>
    <t xml:space="preserve">   Public Administration</t>
  </si>
  <si>
    <t xml:space="preserve">   Sociology</t>
  </si>
  <si>
    <t>COLLEGE OF BUSINESS</t>
  </si>
  <si>
    <t xml:space="preserve">  ADMINISTRATION</t>
  </si>
  <si>
    <t xml:space="preserve">   Business Administration</t>
  </si>
  <si>
    <t xml:space="preserve">   Economics</t>
  </si>
  <si>
    <t>COLLEGE OF EDUCATION</t>
  </si>
  <si>
    <t xml:space="preserve">   Counseling - School</t>
  </si>
  <si>
    <t xml:space="preserve">   Elementary Education</t>
  </si>
  <si>
    <t xml:space="preserve">   Instructional Systems Technology</t>
  </si>
  <si>
    <t xml:space="preserve">   School Administration</t>
  </si>
  <si>
    <t xml:space="preserve">   Special Education</t>
  </si>
  <si>
    <t xml:space="preserve">   Civil Engineering</t>
  </si>
  <si>
    <t xml:space="preserve">   Computer Science</t>
  </si>
  <si>
    <t xml:space="preserve">   Electrical Engineering</t>
  </si>
  <si>
    <t xml:space="preserve">     Anesthesia</t>
  </si>
  <si>
    <t>GRAND TOTAL</t>
  </si>
  <si>
    <t>x</t>
  </si>
  <si>
    <t>MA</t>
  </si>
  <si>
    <t>MBA</t>
  </si>
  <si>
    <t>MED</t>
  </si>
  <si>
    <t xml:space="preserve">VII-2 </t>
  </si>
  <si>
    <t>MS</t>
  </si>
  <si>
    <t>MArch</t>
  </si>
  <si>
    <t>MSAD</t>
  </si>
  <si>
    <t>MSCE</t>
  </si>
  <si>
    <t>MSE</t>
  </si>
  <si>
    <t>MSEE</t>
  </si>
  <si>
    <t>MSME</t>
  </si>
  <si>
    <t>MSN</t>
  </si>
  <si>
    <t>PHD</t>
  </si>
  <si>
    <t>TOTAL</t>
  </si>
  <si>
    <t xml:space="preserve">   Gerontology</t>
  </si>
  <si>
    <t xml:space="preserve">   Health Administration</t>
  </si>
  <si>
    <t>Source:  Information from the Office of the Registrar and the Institutional Research Office files.</t>
  </si>
  <si>
    <t>MACC</t>
  </si>
  <si>
    <t xml:space="preserve">   Educational Leadership</t>
  </si>
  <si>
    <t>EDD</t>
  </si>
  <si>
    <t xml:space="preserve">   Mathematics</t>
  </si>
  <si>
    <t xml:space="preserve">   English Education</t>
  </si>
  <si>
    <t xml:space="preserve">   Engineering Management</t>
  </si>
  <si>
    <t xml:space="preserve">   Information Technology</t>
  </si>
  <si>
    <t xml:space="preserve">   Earth Science</t>
  </si>
  <si>
    <t xml:space="preserve">   History</t>
  </si>
  <si>
    <t xml:space="preserve">   Curriculum &amp; Supervision</t>
  </si>
  <si>
    <t>COLLEGE OF HEALTH &amp;</t>
  </si>
  <si>
    <t xml:space="preserve">  HUMAN SERVICES</t>
  </si>
  <si>
    <t xml:space="preserve">   School of Nursing</t>
  </si>
  <si>
    <t>MSW</t>
  </si>
  <si>
    <t xml:space="preserve">   Social Work</t>
  </si>
  <si>
    <t xml:space="preserve">        Subtotal</t>
  </si>
  <si>
    <t xml:space="preserve">   Communication Studies</t>
  </si>
  <si>
    <t xml:space="preserve">   Optical Science &amp; Engineering</t>
  </si>
  <si>
    <t xml:space="preserve">   Spanish</t>
  </si>
  <si>
    <t xml:space="preserve">   Mathematical Finance</t>
  </si>
  <si>
    <t>MAT</t>
  </si>
  <si>
    <t xml:space="preserve">   Reading, Language &amp; Literacy</t>
  </si>
  <si>
    <t xml:space="preserve">   Applied Mathematics</t>
  </si>
  <si>
    <t xml:space="preserve">   Clinical Exercise Physiology</t>
  </si>
  <si>
    <t xml:space="preserve">   Art Administration</t>
  </si>
  <si>
    <t xml:space="preserve">   Religious Studies</t>
  </si>
  <si>
    <t xml:space="preserve">   Psychology - Clinical &amp; Community</t>
  </si>
  <si>
    <t>COLLEGE OF ENGINEERING</t>
  </si>
  <si>
    <t xml:space="preserve"> </t>
  </si>
  <si>
    <t>Table VII-2b</t>
  </si>
  <si>
    <t xml:space="preserve">   Middle Grades &amp; Secondary Educ</t>
  </si>
  <si>
    <t xml:space="preserve">   Infrastructure &amp; Environmental Services</t>
  </si>
  <si>
    <t xml:space="preserve">   Mechanical Egr &amp; Egr Science</t>
  </si>
  <si>
    <t>MPAD</t>
  </si>
  <si>
    <t xml:space="preserve">   Ethics &amp; Applied Philosophy</t>
  </si>
  <si>
    <t>MHAD</t>
  </si>
  <si>
    <t xml:space="preserve">   Public Health</t>
  </si>
  <si>
    <t>MSPH</t>
  </si>
  <si>
    <r>
      <t xml:space="preserve">  </t>
    </r>
    <r>
      <rPr>
        <sz val="10"/>
        <rFont val="Arial"/>
        <family val="2"/>
      </rPr>
      <t>Accounting</t>
    </r>
  </si>
  <si>
    <t xml:space="preserve">  AND INFORMATICS</t>
  </si>
  <si>
    <t>COLLEGE OF COMPUTING</t>
  </si>
  <si>
    <t xml:space="preserve">   Curriculum &amp; Instruction</t>
  </si>
  <si>
    <t xml:space="preserve">     Nursing Systems and Populations</t>
  </si>
  <si>
    <t xml:space="preserve">     Advanced Clinical</t>
  </si>
  <si>
    <t xml:space="preserve">   Undesignated Engineering</t>
  </si>
  <si>
    <t>COLLEGE OF ARTS &amp; ARCHITECTURE</t>
  </si>
  <si>
    <t xml:space="preserve">   Public Policy</t>
  </si>
  <si>
    <t xml:space="preserve">   Health Services Research</t>
  </si>
  <si>
    <t>COLLEGE OF LIBERAL ARTS</t>
  </si>
  <si>
    <t xml:space="preserve"> &amp; SCIENCES</t>
  </si>
  <si>
    <t xml:space="preserve">   Psychology - Industrial &amp; Organizational</t>
  </si>
  <si>
    <t xml:space="preserve">   MAT- Art Education</t>
  </si>
  <si>
    <t xml:space="preserve">   MAT- Elementary Education</t>
  </si>
  <si>
    <t xml:space="preserve">   MAT- English as a Second Language</t>
  </si>
  <si>
    <t xml:space="preserve">   MAT- Foreign Language Education</t>
  </si>
  <si>
    <t xml:space="preserve">   MAT- Middle Grades Education</t>
  </si>
  <si>
    <t xml:space="preserve">   MAT- Secondary Education</t>
  </si>
  <si>
    <t xml:space="preserve">   MAT- Special Education</t>
  </si>
  <si>
    <r>
      <t xml:space="preserve">   </t>
    </r>
    <r>
      <rPr>
        <sz val="10"/>
        <rFont val="Arial"/>
        <family val="2"/>
      </rPr>
      <t>Child &amp; Family Studies</t>
    </r>
  </si>
  <si>
    <t xml:space="preserve">   Teaching English as a Second Language</t>
  </si>
  <si>
    <t xml:space="preserve">   Latin-American Studies</t>
  </si>
  <si>
    <t xml:space="preserve">   Sports Marketing &amp; Management</t>
  </si>
  <si>
    <t xml:space="preserve">   Bioinformatics</t>
  </si>
  <si>
    <t xml:space="preserve">   MAT- Theatre Education</t>
  </si>
  <si>
    <t xml:space="preserve">   Health Psychology</t>
  </si>
  <si>
    <t xml:space="preserve">   Urban Design</t>
  </si>
  <si>
    <t>MUD</t>
  </si>
  <si>
    <t xml:space="preserve">   MAT - Dance Education</t>
  </si>
  <si>
    <t xml:space="preserve">   Organizational Science</t>
  </si>
  <si>
    <t xml:space="preserve">   Nanoscale Science</t>
  </si>
  <si>
    <t xml:space="preserve">   Computer &amp; Info System</t>
  </si>
  <si>
    <t xml:space="preserve">     Adult Health</t>
  </si>
  <si>
    <t>M</t>
  </si>
  <si>
    <t xml:space="preserve">   Anthropology</t>
  </si>
  <si>
    <t xml:space="preserve">   Fire Protection &amp; Admin</t>
  </si>
  <si>
    <t xml:space="preserve">   Construction - Facilities Mgmt</t>
  </si>
  <si>
    <t>GRADUATE STUDENTS GRADUATED 2013-2014 BY COLLEGE, DEGREE, AND OPTION</t>
  </si>
  <si>
    <t xml:space="preserve">   Real Estate Finance &amp; Dev</t>
  </si>
  <si>
    <t xml:space="preserve">   Kinesiology</t>
  </si>
  <si>
    <t>GRADUATE SCHOOL</t>
  </si>
  <si>
    <t xml:space="preserve">   Health Informatics</t>
  </si>
  <si>
    <t xml:space="preserve">   MAT - Early Childhood</t>
  </si>
  <si>
    <t xml:space="preserve">   Counseling - Mental</t>
  </si>
  <si>
    <t xml:space="preserve">   Counseling - Addiction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</si>
</sst>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4" fillId="0" borderId="0" applyNumberFormat="0" applyFill="0" applyBorder="0" applyAlignment="0" applyProtection="0"/>
    <xf numFmtId="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10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59" applyFont="1" applyFill="1" applyAlignment="1">
      <alignment/>
    </xf>
    <xf numFmtId="0" fontId="0" fillId="0" borderId="0" xfId="0" applyFill="1" applyAlignment="1">
      <alignment/>
    </xf>
    <xf numFmtId="0" fontId="1" fillId="0" borderId="0" xfId="59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59" applyFont="1" applyFill="1" applyAlignment="1">
      <alignment/>
    </xf>
    <xf numFmtId="0" fontId="1" fillId="0" borderId="0" xfId="59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59" applyFont="1" applyFill="1" applyAlignment="1">
      <alignment horizontal="left"/>
    </xf>
    <xf numFmtId="0" fontId="1" fillId="0" borderId="0" xfId="59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59" applyFont="1" applyFill="1" applyAlignment="1">
      <alignment horizontal="right"/>
    </xf>
    <xf numFmtId="0" fontId="0" fillId="0" borderId="0" xfId="59" applyFont="1" applyFill="1" applyAlignment="1">
      <alignment/>
    </xf>
    <xf numFmtId="0" fontId="1" fillId="0" borderId="0" xfId="59" applyFont="1" applyFill="1" applyAlignment="1">
      <alignment horizontal="center"/>
    </xf>
    <xf numFmtId="0" fontId="1" fillId="0" borderId="0" xfId="59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N162"/>
  <sheetViews>
    <sheetView tabSelected="1" showOutlineSymbols="0" workbookViewId="0" topLeftCell="A1">
      <selection activeCell="A1" sqref="A1:W1"/>
    </sheetView>
  </sheetViews>
  <sheetFormatPr defaultColWidth="9.8515625" defaultRowHeight="12.75"/>
  <cols>
    <col min="1" max="1" width="36.421875" style="2" customWidth="1"/>
    <col min="2" max="2" width="7.00390625" style="2" customWidth="1"/>
    <col min="3" max="3" width="6.7109375" style="2" customWidth="1"/>
    <col min="4" max="4" width="7.00390625" style="2" customWidth="1"/>
    <col min="5" max="5" width="7.28125" style="2" customWidth="1"/>
    <col min="6" max="6" width="6.00390625" style="2" customWidth="1"/>
    <col min="7" max="7" width="6.140625" style="2" customWidth="1"/>
    <col min="8" max="8" width="5.8515625" style="2" customWidth="1"/>
    <col min="9" max="9" width="7.57421875" style="2" customWidth="1"/>
    <col min="10" max="10" width="7.00390625" style="2" customWidth="1"/>
    <col min="11" max="11" width="5.8515625" style="2" customWidth="1"/>
    <col min="12" max="13" width="6.8515625" style="2" customWidth="1"/>
    <col min="14" max="14" width="6.28125" style="2" customWidth="1"/>
    <col min="15" max="16" width="6.8515625" style="2" customWidth="1"/>
    <col min="17" max="17" width="6.28125" style="2" customWidth="1"/>
    <col min="18" max="18" width="6.8515625" style="2" customWidth="1"/>
    <col min="19" max="20" width="6.421875" style="2" customWidth="1"/>
    <col min="21" max="22" width="6.00390625" style="2" customWidth="1"/>
    <col min="23" max="23" width="7.57421875" style="2" customWidth="1"/>
    <col min="24" max="16384" width="9.8515625" style="2" customWidth="1"/>
  </cols>
  <sheetData>
    <row r="1" spans="1:29" ht="12.75">
      <c r="A1" s="16" t="s">
        <v>122</v>
      </c>
      <c r="B1" s="17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"/>
      <c r="Y1" s="1"/>
      <c r="Z1" s="1"/>
      <c r="AA1" s="1"/>
      <c r="AB1" s="1"/>
      <c r="AC1" s="1"/>
    </row>
    <row r="2" spans="1:23" ht="12.75">
      <c r="A2" s="18" t="s">
        <v>75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4" spans="1:36" s="4" customFormat="1" ht="12.75">
      <c r="A4" s="10" t="s">
        <v>0</v>
      </c>
      <c r="B4" s="3" t="s">
        <v>118</v>
      </c>
      <c r="C4" s="3" t="s">
        <v>29</v>
      </c>
      <c r="D4" s="3" t="s">
        <v>46</v>
      </c>
      <c r="E4" s="3" t="s">
        <v>34</v>
      </c>
      <c r="F4" s="3" t="s">
        <v>66</v>
      </c>
      <c r="G4" s="3" t="s">
        <v>30</v>
      </c>
      <c r="H4" s="3" t="s">
        <v>31</v>
      </c>
      <c r="I4" s="3" t="s">
        <v>81</v>
      </c>
      <c r="J4" s="3" t="s">
        <v>79</v>
      </c>
      <c r="K4" s="3" t="s">
        <v>33</v>
      </c>
      <c r="L4" s="3" t="s">
        <v>35</v>
      </c>
      <c r="M4" s="3" t="s">
        <v>36</v>
      </c>
      <c r="N4" s="3" t="s">
        <v>37</v>
      </c>
      <c r="O4" s="3" t="s">
        <v>38</v>
      </c>
      <c r="P4" s="3" t="s">
        <v>39</v>
      </c>
      <c r="Q4" s="3" t="s">
        <v>40</v>
      </c>
      <c r="R4" s="3" t="s">
        <v>83</v>
      </c>
      <c r="S4" s="3" t="s">
        <v>59</v>
      </c>
      <c r="T4" s="14" t="s">
        <v>112</v>
      </c>
      <c r="U4" s="3" t="s">
        <v>48</v>
      </c>
      <c r="V4" s="3" t="s">
        <v>41</v>
      </c>
      <c r="W4" s="3" t="s">
        <v>42</v>
      </c>
      <c r="X4" s="3"/>
      <c r="Y4" s="3"/>
      <c r="Z4" s="3"/>
      <c r="AA4" s="3"/>
      <c r="AB4" s="3"/>
      <c r="AC4" s="3"/>
      <c r="AD4" s="3"/>
      <c r="AE4" s="3"/>
      <c r="AI4" s="3"/>
      <c r="AJ4" s="3"/>
    </row>
    <row r="5" spans="1:31" ht="12.75">
      <c r="A5" s="1"/>
      <c r="B5" s="1"/>
      <c r="X5" s="1"/>
      <c r="Y5" s="1"/>
      <c r="Z5" s="1"/>
      <c r="AA5" s="1"/>
      <c r="AB5" s="1"/>
      <c r="AC5" s="1"/>
      <c r="AD5" s="1"/>
      <c r="AE5" s="1"/>
    </row>
    <row r="6" spans="1:31" ht="12.75">
      <c r="A6" s="7" t="s">
        <v>91</v>
      </c>
      <c r="B6" s="7"/>
      <c r="X6" s="1"/>
      <c r="Y6" s="1"/>
      <c r="Z6" s="1"/>
      <c r="AA6" s="1"/>
      <c r="AB6" s="1"/>
      <c r="AC6" s="1"/>
      <c r="AD6" s="1"/>
      <c r="AE6" s="1"/>
    </row>
    <row r="7" spans="1:24" ht="12.75">
      <c r="A7" s="6" t="s">
        <v>1</v>
      </c>
      <c r="B7" s="6">
        <v>0</v>
      </c>
      <c r="C7" s="6">
        <v>0</v>
      </c>
      <c r="D7" s="6">
        <v>0</v>
      </c>
      <c r="E7" s="6">
        <v>20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f>SUM(B7:V7)</f>
        <v>20</v>
      </c>
      <c r="X7" s="9"/>
    </row>
    <row r="8" spans="1:24" ht="12.75">
      <c r="A8" s="6" t="s">
        <v>70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f>SUM(C8:V8)</f>
        <v>0</v>
      </c>
      <c r="X8" s="9"/>
    </row>
    <row r="9" spans="1:24" ht="12.75">
      <c r="A9" s="2" t="s">
        <v>111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15</v>
      </c>
      <c r="U9" s="2">
        <v>0</v>
      </c>
      <c r="V9" s="2">
        <v>0</v>
      </c>
      <c r="W9" s="6">
        <f>SUM(C9:V9)</f>
        <v>15</v>
      </c>
      <c r="X9" s="9"/>
    </row>
    <row r="10" spans="1:23" ht="12.75">
      <c r="A10" s="11" t="s">
        <v>2</v>
      </c>
      <c r="B10" s="7">
        <f aca="true" t="shared" si="0" ref="B10:W10">SUM(B7:B9)</f>
        <v>0</v>
      </c>
      <c r="C10" s="7">
        <f t="shared" si="0"/>
        <v>0</v>
      </c>
      <c r="D10" s="7">
        <f t="shared" si="0"/>
        <v>0</v>
      </c>
      <c r="E10" s="7">
        <f t="shared" si="0"/>
        <v>20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7">
        <f t="shared" si="0"/>
        <v>0</v>
      </c>
      <c r="O10" s="7">
        <f t="shared" si="0"/>
        <v>0</v>
      </c>
      <c r="P10" s="7">
        <f t="shared" si="0"/>
        <v>0</v>
      </c>
      <c r="Q10" s="7">
        <f t="shared" si="0"/>
        <v>0</v>
      </c>
      <c r="R10" s="7">
        <f t="shared" si="0"/>
        <v>0</v>
      </c>
      <c r="S10" s="7">
        <f t="shared" si="0"/>
        <v>0</v>
      </c>
      <c r="T10" s="7">
        <f t="shared" si="0"/>
        <v>15</v>
      </c>
      <c r="U10" s="7">
        <f t="shared" si="0"/>
        <v>0</v>
      </c>
      <c r="V10" s="7">
        <f t="shared" si="0"/>
        <v>0</v>
      </c>
      <c r="W10" s="7">
        <f t="shared" si="0"/>
        <v>35</v>
      </c>
    </row>
    <row r="11" spans="1:31" ht="12.75">
      <c r="A11" s="1"/>
      <c r="B11" s="1"/>
      <c r="X11" s="1"/>
      <c r="Y11" s="1"/>
      <c r="Z11" s="1"/>
      <c r="AA11" s="1"/>
      <c r="AB11" s="1"/>
      <c r="AC11" s="1"/>
      <c r="AD11" s="1"/>
      <c r="AE11" s="1"/>
    </row>
    <row r="12" spans="1:31" ht="12.75">
      <c r="A12" s="7" t="s">
        <v>94</v>
      </c>
      <c r="B12" s="7"/>
      <c r="X12" s="1"/>
      <c r="Y12" s="1"/>
      <c r="Z12" s="1"/>
      <c r="AA12" s="1"/>
      <c r="AB12" s="1"/>
      <c r="AC12" s="1"/>
      <c r="AD12" s="1"/>
      <c r="AE12" s="1"/>
    </row>
    <row r="13" spans="1:31" ht="12.75">
      <c r="A13" s="7" t="s">
        <v>95</v>
      </c>
      <c r="B13" s="7"/>
      <c r="X13" s="1"/>
      <c r="Y13" s="1"/>
      <c r="Z13" s="1"/>
      <c r="AA13" s="1"/>
      <c r="AB13" s="1"/>
      <c r="AC13" s="1"/>
      <c r="AD13" s="1"/>
      <c r="AE13" s="1"/>
    </row>
    <row r="14" spans="1:31" ht="12.75">
      <c r="A14" s="6" t="s">
        <v>68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5</v>
      </c>
      <c r="W14" s="6">
        <f aca="true" t="shared" si="1" ref="W14:W41">SUM(B14:V14)</f>
        <v>5</v>
      </c>
      <c r="X14" s="1"/>
      <c r="Y14" s="1"/>
      <c r="Z14" s="1"/>
      <c r="AA14" s="1"/>
      <c r="AB14" s="1"/>
      <c r="AC14" s="1"/>
      <c r="AD14" s="1"/>
      <c r="AE14" s="1"/>
    </row>
    <row r="15" spans="1:23" ht="12.75">
      <c r="A15" s="2" t="s">
        <v>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4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6">
        <f t="shared" si="1"/>
        <v>4</v>
      </c>
    </row>
    <row r="16" spans="1:23" ht="12.75">
      <c r="A16" s="15" t="s">
        <v>119</v>
      </c>
      <c r="B16" s="2">
        <v>0</v>
      </c>
      <c r="C16" s="2">
        <v>3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6">
        <f t="shared" si="1"/>
        <v>3</v>
      </c>
    </row>
    <row r="17" spans="1:23" ht="12.75">
      <c r="A17" s="2" t="s">
        <v>4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11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6</v>
      </c>
      <c r="W17" s="6">
        <f t="shared" si="1"/>
        <v>17</v>
      </c>
    </row>
    <row r="18" spans="1:23" ht="12.75">
      <c r="A18" s="2" t="s">
        <v>5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5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6">
        <f t="shared" si="1"/>
        <v>5</v>
      </c>
    </row>
    <row r="19" spans="1:23" ht="12.75">
      <c r="A19" s="2" t="s">
        <v>62</v>
      </c>
      <c r="B19" s="2">
        <v>0</v>
      </c>
      <c r="C19" s="2">
        <v>11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6">
        <f t="shared" si="1"/>
        <v>11</v>
      </c>
    </row>
    <row r="20" spans="1:23" ht="12.75">
      <c r="A20" s="2" t="s">
        <v>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14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6">
        <f t="shared" si="1"/>
        <v>14</v>
      </c>
    </row>
    <row r="21" spans="1:23" ht="12.75">
      <c r="A21" s="2" t="s">
        <v>53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7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6">
        <f t="shared" si="1"/>
        <v>7</v>
      </c>
    </row>
    <row r="22" spans="1:23" ht="12.75">
      <c r="A22" s="2" t="s">
        <v>7</v>
      </c>
      <c r="B22" s="2">
        <v>0</v>
      </c>
      <c r="C22" s="2">
        <v>12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6">
        <f t="shared" si="1"/>
        <v>12</v>
      </c>
    </row>
    <row r="23" spans="1:23" ht="12.75">
      <c r="A23" s="2" t="s">
        <v>50</v>
      </c>
      <c r="B23" s="2">
        <v>0</v>
      </c>
      <c r="C23" s="2">
        <v>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6">
        <f t="shared" si="1"/>
        <v>1</v>
      </c>
    </row>
    <row r="24" spans="1:23" ht="12.75">
      <c r="A24" s="2" t="s">
        <v>80</v>
      </c>
      <c r="B24" s="2">
        <v>0</v>
      </c>
      <c r="C24" s="2">
        <v>7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6">
        <f t="shared" si="1"/>
        <v>7</v>
      </c>
    </row>
    <row r="25" spans="1:23" ht="12.75">
      <c r="A25" s="2" t="s">
        <v>8</v>
      </c>
      <c r="B25" s="2">
        <v>0</v>
      </c>
      <c r="C25" s="2">
        <v>10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3</v>
      </c>
      <c r="W25" s="6">
        <f t="shared" si="1"/>
        <v>13</v>
      </c>
    </row>
    <row r="26" spans="1:23" ht="12.75">
      <c r="A26" s="2" t="s">
        <v>43</v>
      </c>
      <c r="B26" s="2">
        <v>0</v>
      </c>
      <c r="C26" s="2">
        <v>4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6">
        <f t="shared" si="1"/>
        <v>4</v>
      </c>
    </row>
    <row r="27" spans="1:23" ht="12.75">
      <c r="A27" s="13" t="s">
        <v>110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5</v>
      </c>
      <c r="W27" s="6">
        <f t="shared" si="1"/>
        <v>5</v>
      </c>
    </row>
    <row r="28" spans="1:23" ht="12.75">
      <c r="A28" s="2" t="s">
        <v>54</v>
      </c>
      <c r="B28" s="2">
        <v>0</v>
      </c>
      <c r="C28" s="2">
        <v>23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6">
        <f t="shared" si="1"/>
        <v>23</v>
      </c>
    </row>
    <row r="29" spans="1:23" ht="12.75">
      <c r="A29" s="2" t="s">
        <v>106</v>
      </c>
      <c r="B29" s="2">
        <v>0</v>
      </c>
      <c r="C29" s="2">
        <v>6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6">
        <f t="shared" si="1"/>
        <v>6</v>
      </c>
    </row>
    <row r="30" spans="1:23" ht="12.75">
      <c r="A30" s="2" t="s">
        <v>9</v>
      </c>
      <c r="B30" s="2">
        <v>0</v>
      </c>
      <c r="C30" s="2">
        <v>1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6">
        <f t="shared" si="1"/>
        <v>1</v>
      </c>
    </row>
    <row r="31" spans="1:23" ht="12.75">
      <c r="A31" s="2" t="s">
        <v>49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12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6">
        <f t="shared" si="1"/>
        <v>12</v>
      </c>
    </row>
    <row r="32" spans="1:23" ht="12.75">
      <c r="A32" s="2" t="s">
        <v>10</v>
      </c>
      <c r="B32" s="2">
        <v>0</v>
      </c>
      <c r="C32" s="2">
        <v>1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6">
        <f t="shared" si="1"/>
        <v>1</v>
      </c>
    </row>
    <row r="33" spans="1:23" ht="12.75">
      <c r="A33" s="2" t="s">
        <v>115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2</v>
      </c>
      <c r="W33" s="6">
        <f t="shared" si="1"/>
        <v>2</v>
      </c>
    </row>
    <row r="34" spans="1:23" ht="12.75">
      <c r="A34" s="2" t="s">
        <v>63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5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5</v>
      </c>
      <c r="W34" s="6">
        <f t="shared" si="1"/>
        <v>10</v>
      </c>
    </row>
    <row r="35" spans="1:23" ht="12.75">
      <c r="A35" s="13" t="s">
        <v>114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2</v>
      </c>
      <c r="W35" s="6">
        <f t="shared" si="1"/>
        <v>2</v>
      </c>
    </row>
    <row r="36" spans="1:23" ht="12.75">
      <c r="A36" s="2" t="s">
        <v>72</v>
      </c>
      <c r="B36" s="2">
        <v>0</v>
      </c>
      <c r="C36" s="2">
        <v>8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6">
        <f t="shared" si="1"/>
        <v>8</v>
      </c>
    </row>
    <row r="37" spans="1:23" ht="12.75">
      <c r="A37" s="2" t="s">
        <v>96</v>
      </c>
      <c r="B37" s="2">
        <v>0</v>
      </c>
      <c r="C37" s="2">
        <v>1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6">
        <f t="shared" si="1"/>
        <v>1</v>
      </c>
    </row>
    <row r="38" spans="1:23" ht="12.75">
      <c r="A38" s="2" t="s">
        <v>11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23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6">
        <f t="shared" si="1"/>
        <v>23</v>
      </c>
    </row>
    <row r="39" spans="1:23" ht="12.75">
      <c r="A39" s="9" t="s">
        <v>92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6</v>
      </c>
      <c r="W39" s="6">
        <f t="shared" si="1"/>
        <v>6</v>
      </c>
    </row>
    <row r="40" spans="1:23" ht="12.75">
      <c r="A40" s="2" t="s">
        <v>71</v>
      </c>
      <c r="B40" s="2">
        <v>0</v>
      </c>
      <c r="C40" s="2">
        <v>5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6">
        <f t="shared" si="1"/>
        <v>5</v>
      </c>
    </row>
    <row r="41" spans="1:23" ht="12.75">
      <c r="A41" s="2" t="s">
        <v>12</v>
      </c>
      <c r="B41" s="2">
        <v>0</v>
      </c>
      <c r="C41" s="2">
        <v>6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6">
        <f t="shared" si="1"/>
        <v>6</v>
      </c>
    </row>
    <row r="42" spans="1:23" ht="12.75">
      <c r="A42" s="2" t="s">
        <v>64</v>
      </c>
      <c r="B42" s="2">
        <v>0</v>
      </c>
      <c r="C42" s="2">
        <v>7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6">
        <f>SUM(B42:V42)</f>
        <v>7</v>
      </c>
    </row>
    <row r="43" spans="1:23" s="12" customFormat="1" ht="12.75">
      <c r="A43" s="11" t="s">
        <v>2</v>
      </c>
      <c r="B43" s="11">
        <f aca="true" t="shared" si="2" ref="B43:V43">SUM(B14:B42)</f>
        <v>0</v>
      </c>
      <c r="C43" s="11">
        <f t="shared" si="2"/>
        <v>106</v>
      </c>
      <c r="D43" s="11">
        <f t="shared" si="2"/>
        <v>0</v>
      </c>
      <c r="E43" s="11">
        <f t="shared" si="2"/>
        <v>0</v>
      </c>
      <c r="F43" s="11">
        <f t="shared" si="2"/>
        <v>0</v>
      </c>
      <c r="G43" s="11">
        <f t="shared" si="2"/>
        <v>0</v>
      </c>
      <c r="H43" s="11">
        <f t="shared" si="2"/>
        <v>0</v>
      </c>
      <c r="I43" s="11">
        <f t="shared" si="2"/>
        <v>0</v>
      </c>
      <c r="J43" s="11">
        <f t="shared" si="2"/>
        <v>23</v>
      </c>
      <c r="K43" s="11">
        <f t="shared" si="2"/>
        <v>58</v>
      </c>
      <c r="L43" s="11">
        <f t="shared" si="2"/>
        <v>0</v>
      </c>
      <c r="M43" s="11">
        <f t="shared" si="2"/>
        <v>0</v>
      </c>
      <c r="N43" s="11">
        <f t="shared" si="2"/>
        <v>0</v>
      </c>
      <c r="O43" s="11">
        <f t="shared" si="2"/>
        <v>0</v>
      </c>
      <c r="P43" s="11">
        <f t="shared" si="2"/>
        <v>0</v>
      </c>
      <c r="Q43" s="11">
        <f t="shared" si="2"/>
        <v>0</v>
      </c>
      <c r="R43" s="11">
        <f t="shared" si="2"/>
        <v>0</v>
      </c>
      <c r="S43" s="11">
        <f t="shared" si="2"/>
        <v>0</v>
      </c>
      <c r="T43" s="11">
        <f t="shared" si="2"/>
        <v>0</v>
      </c>
      <c r="U43" s="11">
        <f t="shared" si="2"/>
        <v>0</v>
      </c>
      <c r="V43" s="11">
        <f t="shared" si="2"/>
        <v>34</v>
      </c>
      <c r="W43" s="11">
        <f>SUM(B43:V43)</f>
        <v>221</v>
      </c>
    </row>
    <row r="45" spans="1:2" ht="12.75">
      <c r="A45" s="1" t="s">
        <v>13</v>
      </c>
      <c r="B45" s="1"/>
    </row>
    <row r="46" spans="1:2" ht="12.75">
      <c r="A46" s="1" t="s">
        <v>14</v>
      </c>
      <c r="B46" s="1"/>
    </row>
    <row r="47" spans="1:23" ht="12.75">
      <c r="A47" s="1" t="s">
        <v>84</v>
      </c>
      <c r="B47" s="15">
        <v>0</v>
      </c>
      <c r="C47" s="2">
        <v>0</v>
      </c>
      <c r="D47" s="2">
        <v>55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6">
        <f>SUM(C47:V47)</f>
        <v>55</v>
      </c>
    </row>
    <row r="48" spans="1:23" ht="12.75">
      <c r="A48" s="2" t="s">
        <v>15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159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6</v>
      </c>
      <c r="W48" s="6">
        <f>SUM(C48:V48)</f>
        <v>165</v>
      </c>
    </row>
    <row r="49" spans="1:23" ht="12.75">
      <c r="A49" s="2" t="s">
        <v>16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25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6">
        <f>SUM(C49:V49)</f>
        <v>25</v>
      </c>
    </row>
    <row r="50" spans="1:23" ht="12.75">
      <c r="A50" s="2" t="s">
        <v>65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63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6">
        <f>SUM(C50:V50)</f>
        <v>63</v>
      </c>
    </row>
    <row r="51" spans="1:23" ht="12.75">
      <c r="A51" s="13" t="s">
        <v>123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5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6">
        <f>SUM(C51:V51)</f>
        <v>5</v>
      </c>
    </row>
    <row r="52" spans="1:23" ht="12.75">
      <c r="A52" s="2" t="s">
        <v>107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6">
        <f>SUM(C52:V52)</f>
        <v>0</v>
      </c>
    </row>
    <row r="53" spans="1:23" ht="12.75">
      <c r="A53" s="1" t="s">
        <v>2</v>
      </c>
      <c r="B53" s="1">
        <f aca="true" t="shared" si="3" ref="B53:V53">SUM(B47:B52)</f>
        <v>0</v>
      </c>
      <c r="C53" s="1">
        <f t="shared" si="3"/>
        <v>0</v>
      </c>
      <c r="D53" s="1">
        <f t="shared" si="3"/>
        <v>55</v>
      </c>
      <c r="E53" s="1">
        <f t="shared" si="3"/>
        <v>0</v>
      </c>
      <c r="F53" s="1">
        <f t="shared" si="3"/>
        <v>0</v>
      </c>
      <c r="G53" s="1">
        <f t="shared" si="3"/>
        <v>159</v>
      </c>
      <c r="H53" s="1">
        <f t="shared" si="3"/>
        <v>0</v>
      </c>
      <c r="I53" s="1">
        <f t="shared" si="3"/>
        <v>0</v>
      </c>
      <c r="J53" s="1">
        <f t="shared" si="3"/>
        <v>0</v>
      </c>
      <c r="K53" s="1">
        <f t="shared" si="3"/>
        <v>93</v>
      </c>
      <c r="L53" s="1">
        <f t="shared" si="3"/>
        <v>0</v>
      </c>
      <c r="M53" s="1">
        <f t="shared" si="3"/>
        <v>0</v>
      </c>
      <c r="N53" s="1">
        <f t="shared" si="3"/>
        <v>0</v>
      </c>
      <c r="O53" s="1">
        <f t="shared" si="3"/>
        <v>0</v>
      </c>
      <c r="P53" s="1">
        <f t="shared" si="3"/>
        <v>0</v>
      </c>
      <c r="Q53" s="1">
        <f t="shared" si="3"/>
        <v>0</v>
      </c>
      <c r="R53" s="1">
        <f t="shared" si="3"/>
        <v>0</v>
      </c>
      <c r="S53" s="1">
        <f t="shared" si="3"/>
        <v>0</v>
      </c>
      <c r="T53" s="1">
        <f t="shared" si="3"/>
        <v>0</v>
      </c>
      <c r="U53" s="1">
        <f t="shared" si="3"/>
        <v>0</v>
      </c>
      <c r="V53" s="1">
        <f t="shared" si="3"/>
        <v>6</v>
      </c>
      <c r="W53" s="1">
        <f>SUM(D53:V53)</f>
        <v>313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" s="9" customFormat="1" ht="12.75">
      <c r="A55" s="5" t="s">
        <v>86</v>
      </c>
      <c r="B55" s="5"/>
    </row>
    <row r="56" spans="1:2" s="9" customFormat="1" ht="12.75">
      <c r="A56" s="5" t="s">
        <v>85</v>
      </c>
      <c r="B56" s="5"/>
    </row>
    <row r="57" spans="1:23" ht="12.75">
      <c r="A57" s="9" t="s">
        <v>108</v>
      </c>
      <c r="B57" s="9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12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3</v>
      </c>
      <c r="W57" s="6">
        <f>SUM(C57:V57)</f>
        <v>15</v>
      </c>
    </row>
    <row r="58" spans="1:23" ht="12.75">
      <c r="A58" s="9" t="s">
        <v>116</v>
      </c>
      <c r="B58" s="9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17</v>
      </c>
      <c r="W58" s="6">
        <f>SUM(C58:V58)</f>
        <v>17</v>
      </c>
    </row>
    <row r="59" spans="1:23" s="9" customFormat="1" ht="12.75">
      <c r="A59" s="9" t="s">
        <v>24</v>
      </c>
      <c r="B59" s="9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9">
        <v>118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6">
        <f>SUM(C59:V59)</f>
        <v>118</v>
      </c>
    </row>
    <row r="60" spans="1:23" s="9" customFormat="1" ht="12.75">
      <c r="A60" s="9" t="s">
        <v>52</v>
      </c>
      <c r="B60" s="9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9">
        <v>30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6">
        <f>SUM(C60:V60)</f>
        <v>30</v>
      </c>
    </row>
    <row r="61" spans="1:23" s="9" customFormat="1" ht="12.75">
      <c r="A61" s="7" t="s">
        <v>2</v>
      </c>
      <c r="B61" s="5">
        <f aca="true" t="shared" si="4" ref="B61:W61">SUM(B57:B60)</f>
        <v>0</v>
      </c>
      <c r="C61" s="5">
        <f t="shared" si="4"/>
        <v>0</v>
      </c>
      <c r="D61" s="5">
        <f t="shared" si="4"/>
        <v>0</v>
      </c>
      <c r="E61" s="5">
        <f t="shared" si="4"/>
        <v>0</v>
      </c>
      <c r="F61" s="5">
        <f t="shared" si="4"/>
        <v>0</v>
      </c>
      <c r="G61" s="5">
        <f t="shared" si="4"/>
        <v>0</v>
      </c>
      <c r="H61" s="5">
        <f t="shared" si="4"/>
        <v>0</v>
      </c>
      <c r="I61" s="5">
        <f t="shared" si="4"/>
        <v>0</v>
      </c>
      <c r="J61" s="5">
        <f t="shared" si="4"/>
        <v>0</v>
      </c>
      <c r="K61" s="5">
        <f t="shared" si="4"/>
        <v>160</v>
      </c>
      <c r="L61" s="5">
        <f t="shared" si="4"/>
        <v>0</v>
      </c>
      <c r="M61" s="5">
        <f t="shared" si="4"/>
        <v>0</v>
      </c>
      <c r="N61" s="5">
        <f t="shared" si="4"/>
        <v>0</v>
      </c>
      <c r="O61" s="5">
        <f t="shared" si="4"/>
        <v>0</v>
      </c>
      <c r="P61" s="5">
        <f t="shared" si="4"/>
        <v>0</v>
      </c>
      <c r="Q61" s="5">
        <f t="shared" si="4"/>
        <v>0</v>
      </c>
      <c r="R61" s="5">
        <f t="shared" si="4"/>
        <v>0</v>
      </c>
      <c r="S61" s="5">
        <f t="shared" si="4"/>
        <v>0</v>
      </c>
      <c r="T61" s="5">
        <f t="shared" si="4"/>
        <v>0</v>
      </c>
      <c r="U61" s="5">
        <f t="shared" si="4"/>
        <v>0</v>
      </c>
      <c r="V61" s="5">
        <f t="shared" si="4"/>
        <v>20</v>
      </c>
      <c r="W61" s="7">
        <f t="shared" si="4"/>
        <v>180</v>
      </c>
    </row>
    <row r="63" spans="1:2" ht="12.75">
      <c r="A63" s="1" t="s">
        <v>17</v>
      </c>
      <c r="B63" s="1"/>
    </row>
    <row r="64" spans="1:23" ht="12.75">
      <c r="A64" s="7" t="s">
        <v>104</v>
      </c>
      <c r="B64" s="15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2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6">
        <f aca="true" t="shared" si="5" ref="W64:W87">SUM(B64:V64)</f>
        <v>2</v>
      </c>
    </row>
    <row r="65" spans="1:23" ht="12.75">
      <c r="A65" s="12" t="s">
        <v>129</v>
      </c>
      <c r="B65" s="15">
        <v>0</v>
      </c>
      <c r="C65" s="2">
        <v>3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5</v>
      </c>
      <c r="W65" s="6">
        <f t="shared" si="5"/>
        <v>8</v>
      </c>
    </row>
    <row r="66" spans="1:23" ht="12.75">
      <c r="A66" s="12" t="s">
        <v>128</v>
      </c>
      <c r="B66" s="15">
        <v>0</v>
      </c>
      <c r="C66" s="2">
        <v>25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6">
        <f t="shared" si="5"/>
        <v>25</v>
      </c>
    </row>
    <row r="67" spans="1:23" ht="12.75">
      <c r="A67" s="2" t="s">
        <v>18</v>
      </c>
      <c r="B67" s="15">
        <v>0</v>
      </c>
      <c r="C67" s="2">
        <v>14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6">
        <f t="shared" si="5"/>
        <v>14</v>
      </c>
    </row>
    <row r="68" spans="1:23" ht="12.75">
      <c r="A68" s="2" t="s">
        <v>87</v>
      </c>
      <c r="B68" s="15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8</v>
      </c>
      <c r="W68" s="6">
        <f t="shared" si="5"/>
        <v>8</v>
      </c>
    </row>
    <row r="69" spans="1:23" ht="12.75">
      <c r="A69" s="2" t="s">
        <v>55</v>
      </c>
      <c r="B69" s="15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6">
        <f t="shared" si="5"/>
        <v>0</v>
      </c>
    </row>
    <row r="70" spans="1:23" ht="12.75">
      <c r="A70" s="2" t="s">
        <v>47</v>
      </c>
      <c r="B70" s="15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15</v>
      </c>
      <c r="V70" s="2">
        <v>0</v>
      </c>
      <c r="W70" s="6">
        <f t="shared" si="5"/>
        <v>15</v>
      </c>
    </row>
    <row r="71" spans="1:23" ht="12.75">
      <c r="A71" s="9" t="s">
        <v>19</v>
      </c>
      <c r="B71" s="15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18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6">
        <f t="shared" si="5"/>
        <v>18</v>
      </c>
    </row>
    <row r="72" spans="1:23" ht="12.75">
      <c r="A72" s="13" t="s">
        <v>20</v>
      </c>
      <c r="B72" s="15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55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6">
        <f t="shared" si="5"/>
        <v>55</v>
      </c>
    </row>
    <row r="73" spans="1:23" s="9" customFormat="1" ht="12.75">
      <c r="A73" s="6" t="s">
        <v>97</v>
      </c>
      <c r="B73" s="15">
        <v>0</v>
      </c>
      <c r="C73" s="13">
        <v>0</v>
      </c>
      <c r="D73" s="13">
        <v>0</v>
      </c>
      <c r="E73" s="2">
        <v>0</v>
      </c>
      <c r="F73" s="2">
        <v>5</v>
      </c>
      <c r="G73" s="13">
        <v>0</v>
      </c>
      <c r="H73" s="13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6">
        <f t="shared" si="5"/>
        <v>5</v>
      </c>
    </row>
    <row r="74" spans="1:23" s="9" customFormat="1" ht="12.75">
      <c r="A74" s="6" t="s">
        <v>113</v>
      </c>
      <c r="B74" s="15">
        <v>0</v>
      </c>
      <c r="C74" s="13">
        <v>0</v>
      </c>
      <c r="D74" s="13">
        <v>0</v>
      </c>
      <c r="E74" s="2">
        <v>0</v>
      </c>
      <c r="F74" s="2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6">
        <f t="shared" si="5"/>
        <v>0</v>
      </c>
    </row>
    <row r="75" spans="1:23" s="9" customFormat="1" ht="12.75">
      <c r="A75" s="15" t="s">
        <v>127</v>
      </c>
      <c r="B75" s="15">
        <v>0</v>
      </c>
      <c r="C75" s="13">
        <v>0</v>
      </c>
      <c r="D75" s="13">
        <v>0</v>
      </c>
      <c r="E75" s="13">
        <v>0</v>
      </c>
      <c r="F75" s="13">
        <v>2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6">
        <f t="shared" si="5"/>
        <v>2</v>
      </c>
    </row>
    <row r="76" spans="1:23" ht="12.75">
      <c r="A76" s="9" t="s">
        <v>98</v>
      </c>
      <c r="B76" s="15">
        <v>0</v>
      </c>
      <c r="C76" s="13">
        <v>0</v>
      </c>
      <c r="D76" s="13">
        <v>0</v>
      </c>
      <c r="E76" s="2">
        <v>0</v>
      </c>
      <c r="F76" s="2">
        <v>69</v>
      </c>
      <c r="G76" s="13">
        <v>0</v>
      </c>
      <c r="H76" s="13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6">
        <f t="shared" si="5"/>
        <v>69</v>
      </c>
    </row>
    <row r="77" spans="1:23" ht="12.75">
      <c r="A77" s="9" t="s">
        <v>99</v>
      </c>
      <c r="B77" s="15">
        <v>0</v>
      </c>
      <c r="C77" s="13">
        <v>0</v>
      </c>
      <c r="D77" s="13">
        <v>0</v>
      </c>
      <c r="E77" s="2">
        <v>0</v>
      </c>
      <c r="F77" s="2">
        <v>13</v>
      </c>
      <c r="G77" s="13">
        <v>0</v>
      </c>
      <c r="H77" s="13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6">
        <f t="shared" si="5"/>
        <v>13</v>
      </c>
    </row>
    <row r="78" spans="1:23" ht="12.75">
      <c r="A78" s="9" t="s">
        <v>100</v>
      </c>
      <c r="B78" s="15">
        <v>0</v>
      </c>
      <c r="C78" s="13">
        <v>0</v>
      </c>
      <c r="D78" s="13">
        <v>0</v>
      </c>
      <c r="E78" s="2">
        <v>0</v>
      </c>
      <c r="F78" s="2">
        <v>10</v>
      </c>
      <c r="G78" s="13">
        <v>0</v>
      </c>
      <c r="H78" s="13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6">
        <f t="shared" si="5"/>
        <v>10</v>
      </c>
    </row>
    <row r="79" spans="1:23" ht="12.75">
      <c r="A79" s="9" t="s">
        <v>101</v>
      </c>
      <c r="B79" s="15">
        <v>0</v>
      </c>
      <c r="C79" s="13">
        <v>0</v>
      </c>
      <c r="D79" s="13">
        <v>0</v>
      </c>
      <c r="E79" s="2">
        <v>0</v>
      </c>
      <c r="F79" s="2">
        <v>29</v>
      </c>
      <c r="G79" s="13">
        <v>0</v>
      </c>
      <c r="H79" s="13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6">
        <f t="shared" si="5"/>
        <v>29</v>
      </c>
    </row>
    <row r="80" spans="1:23" ht="12.75">
      <c r="A80" s="9" t="s">
        <v>102</v>
      </c>
      <c r="B80" s="15">
        <v>0</v>
      </c>
      <c r="C80" s="13">
        <v>0</v>
      </c>
      <c r="D80" s="13">
        <v>0</v>
      </c>
      <c r="E80" s="2">
        <v>0</v>
      </c>
      <c r="F80" s="2">
        <v>27</v>
      </c>
      <c r="G80" s="13">
        <v>0</v>
      </c>
      <c r="H80" s="13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6">
        <f t="shared" si="5"/>
        <v>27</v>
      </c>
    </row>
    <row r="81" spans="1:23" ht="12.75">
      <c r="A81" s="9" t="s">
        <v>103</v>
      </c>
      <c r="B81" s="15">
        <v>0</v>
      </c>
      <c r="C81" s="13">
        <v>0</v>
      </c>
      <c r="D81" s="2">
        <v>0</v>
      </c>
      <c r="E81" s="2">
        <v>0</v>
      </c>
      <c r="F81" s="2">
        <v>43</v>
      </c>
      <c r="G81" s="2">
        <v>0</v>
      </c>
      <c r="H81" s="13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6">
        <f t="shared" si="5"/>
        <v>43</v>
      </c>
    </row>
    <row r="82" spans="1:23" ht="12.75">
      <c r="A82" s="9" t="s">
        <v>109</v>
      </c>
      <c r="B82" s="15">
        <v>0</v>
      </c>
      <c r="C82" s="13">
        <v>0</v>
      </c>
      <c r="D82" s="2">
        <v>0</v>
      </c>
      <c r="E82" s="2">
        <v>0</v>
      </c>
      <c r="F82" s="2">
        <v>1</v>
      </c>
      <c r="G82" s="2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6">
        <f t="shared" si="5"/>
        <v>1</v>
      </c>
    </row>
    <row r="83" spans="1:23" ht="12.75">
      <c r="A83" s="2" t="s">
        <v>76</v>
      </c>
      <c r="B83" s="15">
        <v>0</v>
      </c>
      <c r="C83" s="13">
        <v>0</v>
      </c>
      <c r="D83" s="2">
        <v>0</v>
      </c>
      <c r="E83" s="2">
        <v>0</v>
      </c>
      <c r="F83" s="2">
        <v>0</v>
      </c>
      <c r="G83" s="2">
        <v>0</v>
      </c>
      <c r="H83" s="13">
        <v>24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6">
        <f t="shared" si="5"/>
        <v>24</v>
      </c>
    </row>
    <row r="84" spans="1:23" ht="12.75">
      <c r="A84" s="2" t="s">
        <v>67</v>
      </c>
      <c r="B84" s="15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13">
        <v>37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6">
        <f t="shared" si="5"/>
        <v>37</v>
      </c>
    </row>
    <row r="85" spans="1:23" ht="12.75">
      <c r="A85" s="9" t="s">
        <v>21</v>
      </c>
      <c r="B85" s="15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12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6">
        <f t="shared" si="5"/>
        <v>12</v>
      </c>
    </row>
    <row r="86" spans="1:23" ht="12.75">
      <c r="A86" s="9" t="s">
        <v>22</v>
      </c>
      <c r="B86" s="15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13">
        <v>8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2</v>
      </c>
      <c r="W86" s="6">
        <f t="shared" si="5"/>
        <v>10</v>
      </c>
    </row>
    <row r="87" spans="1:23" ht="12.75">
      <c r="A87" s="9" t="s">
        <v>105</v>
      </c>
      <c r="B87" s="15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13">
        <v>3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6">
        <f t="shared" si="5"/>
        <v>3</v>
      </c>
    </row>
    <row r="88" spans="1:23" s="5" customFormat="1" ht="12.75">
      <c r="A88" s="7" t="s">
        <v>2</v>
      </c>
      <c r="B88" s="7">
        <f aca="true" t="shared" si="6" ref="B88:V88">SUM(B64:B87)</f>
        <v>0</v>
      </c>
      <c r="C88" s="7">
        <f t="shared" si="6"/>
        <v>42</v>
      </c>
      <c r="D88" s="7">
        <f t="shared" si="6"/>
        <v>0</v>
      </c>
      <c r="E88" s="7">
        <f t="shared" si="6"/>
        <v>0</v>
      </c>
      <c r="F88" s="7">
        <f t="shared" si="6"/>
        <v>199</v>
      </c>
      <c r="G88" s="7">
        <f t="shared" si="6"/>
        <v>0</v>
      </c>
      <c r="H88" s="7">
        <f t="shared" si="6"/>
        <v>147</v>
      </c>
      <c r="I88" s="7">
        <f t="shared" si="6"/>
        <v>0</v>
      </c>
      <c r="J88" s="7">
        <f t="shared" si="6"/>
        <v>0</v>
      </c>
      <c r="K88" s="7">
        <f t="shared" si="6"/>
        <v>0</v>
      </c>
      <c r="L88" s="7">
        <f t="shared" si="6"/>
        <v>12</v>
      </c>
      <c r="M88" s="7">
        <f t="shared" si="6"/>
        <v>0</v>
      </c>
      <c r="N88" s="7">
        <f t="shared" si="6"/>
        <v>0</v>
      </c>
      <c r="O88" s="7">
        <f t="shared" si="6"/>
        <v>0</v>
      </c>
      <c r="P88" s="7">
        <f t="shared" si="6"/>
        <v>0</v>
      </c>
      <c r="Q88" s="7">
        <f t="shared" si="6"/>
        <v>0</v>
      </c>
      <c r="R88" s="7">
        <f t="shared" si="6"/>
        <v>0</v>
      </c>
      <c r="S88" s="7">
        <f t="shared" si="6"/>
        <v>0</v>
      </c>
      <c r="T88" s="7">
        <f t="shared" si="6"/>
        <v>0</v>
      </c>
      <c r="U88" s="7">
        <f t="shared" si="6"/>
        <v>15</v>
      </c>
      <c r="V88" s="7">
        <f t="shared" si="6"/>
        <v>15</v>
      </c>
      <c r="W88" s="7">
        <f>SUM(C88:V88)</f>
        <v>430</v>
      </c>
    </row>
    <row r="89" spans="1:22" s="5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40" ht="12.75">
      <c r="A90" s="1" t="s">
        <v>73</v>
      </c>
      <c r="B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23" ht="12.75">
      <c r="A91" s="2" t="s">
        <v>23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18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6">
        <f>SUM(B91:V91)</f>
        <v>18</v>
      </c>
    </row>
    <row r="92" spans="1:23" s="12" customFormat="1" ht="12.75">
      <c r="A92" s="15" t="s">
        <v>121</v>
      </c>
      <c r="B92" s="12">
        <v>0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7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6">
        <f aca="true" t="shared" si="7" ref="W92:W98">SUM(B92:V92)</f>
        <v>7</v>
      </c>
    </row>
    <row r="93" spans="1:23" ht="12.75">
      <c r="A93" s="2" t="s">
        <v>25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69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10</v>
      </c>
      <c r="W93" s="6">
        <f t="shared" si="7"/>
        <v>79</v>
      </c>
    </row>
    <row r="94" spans="1:23" ht="12.75">
      <c r="A94" s="2" t="s">
        <v>51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19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6">
        <f t="shared" si="7"/>
        <v>19</v>
      </c>
    </row>
    <row r="95" spans="1:23" ht="12.75">
      <c r="A95" s="13" t="s">
        <v>120</v>
      </c>
      <c r="B95" s="2">
        <v>1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6">
        <f t="shared" si="7"/>
        <v>1</v>
      </c>
    </row>
    <row r="96" spans="1:23" ht="12.75">
      <c r="A96" s="2" t="s">
        <v>77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3</v>
      </c>
      <c r="W96" s="6">
        <f t="shared" si="7"/>
        <v>3</v>
      </c>
    </row>
    <row r="97" spans="1:23" ht="12.75">
      <c r="A97" s="2" t="s">
        <v>78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18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13</v>
      </c>
      <c r="W97" s="6">
        <f t="shared" si="7"/>
        <v>31</v>
      </c>
    </row>
    <row r="98" spans="1:23" ht="12.75">
      <c r="A98" s="13" t="s">
        <v>90</v>
      </c>
      <c r="B98" s="13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4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6">
        <f t="shared" si="7"/>
        <v>4</v>
      </c>
    </row>
    <row r="99" spans="1:23" ht="12.75">
      <c r="A99" s="1" t="s">
        <v>2</v>
      </c>
      <c r="B99" s="1">
        <f aca="true" t="shared" si="8" ref="B99:W99">SUM(B91:B98)</f>
        <v>1</v>
      </c>
      <c r="C99" s="1">
        <f t="shared" si="8"/>
        <v>0</v>
      </c>
      <c r="D99" s="1">
        <f t="shared" si="8"/>
        <v>0</v>
      </c>
      <c r="E99" s="1">
        <f t="shared" si="8"/>
        <v>0</v>
      </c>
      <c r="F99" s="1">
        <f t="shared" si="8"/>
        <v>0</v>
      </c>
      <c r="G99" s="1">
        <f t="shared" si="8"/>
        <v>0</v>
      </c>
      <c r="H99" s="1">
        <f t="shared" si="8"/>
        <v>0</v>
      </c>
      <c r="I99" s="1">
        <f t="shared" si="8"/>
        <v>0</v>
      </c>
      <c r="J99" s="1">
        <f t="shared" si="8"/>
        <v>0</v>
      </c>
      <c r="K99" s="1">
        <f t="shared" si="8"/>
        <v>26</v>
      </c>
      <c r="L99" s="1">
        <f t="shared" si="8"/>
        <v>0</v>
      </c>
      <c r="M99" s="1">
        <f t="shared" si="8"/>
        <v>18</v>
      </c>
      <c r="N99" s="1">
        <f t="shared" si="8"/>
        <v>4</v>
      </c>
      <c r="O99" s="1">
        <f t="shared" si="8"/>
        <v>69</v>
      </c>
      <c r="P99" s="1">
        <f t="shared" si="8"/>
        <v>18</v>
      </c>
      <c r="Q99" s="1">
        <f t="shared" si="8"/>
        <v>0</v>
      </c>
      <c r="R99" s="1">
        <f t="shared" si="8"/>
        <v>0</v>
      </c>
      <c r="S99" s="1">
        <f t="shared" si="8"/>
        <v>0</v>
      </c>
      <c r="T99" s="1">
        <f t="shared" si="8"/>
        <v>0</v>
      </c>
      <c r="U99" s="1">
        <f t="shared" si="8"/>
        <v>0</v>
      </c>
      <c r="V99" s="1">
        <f t="shared" si="8"/>
        <v>26</v>
      </c>
      <c r="W99" s="1">
        <f t="shared" si="8"/>
        <v>162</v>
      </c>
    </row>
    <row r="100" spans="24:29" ht="12.75">
      <c r="X100" s="1"/>
      <c r="Y100" s="1"/>
      <c r="Z100" s="1"/>
      <c r="AA100" s="1"/>
      <c r="AB100" s="1"/>
      <c r="AC100" s="1"/>
    </row>
    <row r="101" spans="1:29" ht="12.75">
      <c r="A101" s="19" t="s">
        <v>125</v>
      </c>
      <c r="X101" s="1"/>
      <c r="Y101" s="1"/>
      <c r="Z101" s="1"/>
      <c r="AA101" s="1"/>
      <c r="AB101" s="1"/>
      <c r="AC101" s="1"/>
    </row>
    <row r="102" spans="1:29" ht="12.75">
      <c r="A102" s="13" t="s">
        <v>126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3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6">
        <f>SUM(B102:V102)</f>
        <v>3</v>
      </c>
      <c r="X102" s="1"/>
      <c r="Y102" s="1"/>
      <c r="Z102" s="1"/>
      <c r="AA102" s="1"/>
      <c r="AB102" s="1"/>
      <c r="AC102" s="1"/>
    </row>
    <row r="103" spans="24:29" ht="12.75">
      <c r="X103" s="1"/>
      <c r="Y103" s="1"/>
      <c r="Z103" s="1"/>
      <c r="AA103" s="1"/>
      <c r="AB103" s="1"/>
      <c r="AC103" s="1"/>
    </row>
    <row r="104" spans="24:29" ht="12.75">
      <c r="X104" s="1"/>
      <c r="Y104" s="1"/>
      <c r="Z104" s="1"/>
      <c r="AA104" s="1"/>
      <c r="AB104" s="1"/>
      <c r="AC104" s="1"/>
    </row>
    <row r="105" spans="1:2" ht="12.75">
      <c r="A105" s="1" t="s">
        <v>56</v>
      </c>
      <c r="B105" s="1"/>
    </row>
    <row r="106" spans="1:2" ht="12.75">
      <c r="A106" s="1" t="s">
        <v>57</v>
      </c>
      <c r="B106" s="1"/>
    </row>
    <row r="107" spans="1:2" ht="12.75">
      <c r="A107" s="1"/>
      <c r="B107" s="1"/>
    </row>
    <row r="108" spans="1:23" ht="12.75">
      <c r="A108" s="2" t="s">
        <v>69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9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6">
        <f>SUM(B108:V108)</f>
        <v>9</v>
      </c>
    </row>
    <row r="109" spans="1:23" ht="12.75">
      <c r="A109" s="2" t="s">
        <v>44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21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6">
        <f>SUM(B109:V109)</f>
        <v>21</v>
      </c>
    </row>
    <row r="110" spans="1:23" ht="12.75">
      <c r="A110" s="13" t="s">
        <v>93</v>
      </c>
      <c r="B110" s="13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7</v>
      </c>
      <c r="W110" s="6">
        <f>SUM(B110:V110)</f>
        <v>7</v>
      </c>
    </row>
    <row r="111" spans="1:23" ht="12.75">
      <c r="A111" s="13" t="s">
        <v>124</v>
      </c>
      <c r="B111" s="13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11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6">
        <f>SUM(B111:V111)</f>
        <v>11</v>
      </c>
    </row>
    <row r="112" spans="1:23" ht="12.75">
      <c r="A112" s="2" t="s">
        <v>82</v>
      </c>
      <c r="B112" s="13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11</v>
      </c>
      <c r="S112" s="2">
        <v>0</v>
      </c>
      <c r="T112" s="2">
        <v>0</v>
      </c>
      <c r="U112" s="2">
        <v>0</v>
      </c>
      <c r="V112" s="2">
        <v>0</v>
      </c>
      <c r="W112" s="6">
        <f>SUM(B112:V112)</f>
        <v>11</v>
      </c>
    </row>
    <row r="113" spans="1:23" ht="12.75">
      <c r="A113" s="2" t="s">
        <v>60</v>
      </c>
      <c r="B113" s="13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58</v>
      </c>
      <c r="T113" s="2">
        <v>0</v>
      </c>
      <c r="U113" s="2">
        <v>0</v>
      </c>
      <c r="V113" s="2">
        <v>0</v>
      </c>
      <c r="W113" s="6">
        <f>SUM(B113:V113)</f>
        <v>58</v>
      </c>
    </row>
    <row r="114" spans="1:23" s="8" customFormat="1" ht="12.75">
      <c r="A114" s="8" t="s">
        <v>61</v>
      </c>
      <c r="B114" s="5">
        <f aca="true" t="shared" si="9" ref="B114:W114">SUM(B108:B113)</f>
        <v>0</v>
      </c>
      <c r="C114" s="5">
        <f t="shared" si="9"/>
        <v>0</v>
      </c>
      <c r="D114" s="5">
        <f t="shared" si="9"/>
        <v>0</v>
      </c>
      <c r="E114" s="5">
        <f t="shared" si="9"/>
        <v>0</v>
      </c>
      <c r="F114" s="5">
        <f t="shared" si="9"/>
        <v>0</v>
      </c>
      <c r="G114" s="5">
        <f t="shared" si="9"/>
        <v>0</v>
      </c>
      <c r="H114" s="5">
        <f t="shared" si="9"/>
        <v>0</v>
      </c>
      <c r="I114" s="5">
        <f t="shared" si="9"/>
        <v>21</v>
      </c>
      <c r="J114" s="5">
        <f t="shared" si="9"/>
        <v>0</v>
      </c>
      <c r="K114" s="5">
        <f t="shared" si="9"/>
        <v>20</v>
      </c>
      <c r="L114" s="5">
        <f t="shared" si="9"/>
        <v>0</v>
      </c>
      <c r="M114" s="5">
        <f t="shared" si="9"/>
        <v>0</v>
      </c>
      <c r="N114" s="5">
        <f t="shared" si="9"/>
        <v>0</v>
      </c>
      <c r="O114" s="5">
        <f t="shared" si="9"/>
        <v>0</v>
      </c>
      <c r="P114" s="5">
        <f t="shared" si="9"/>
        <v>0</v>
      </c>
      <c r="Q114" s="5">
        <f t="shared" si="9"/>
        <v>0</v>
      </c>
      <c r="R114" s="5">
        <f t="shared" si="9"/>
        <v>11</v>
      </c>
      <c r="S114" s="5">
        <f t="shared" si="9"/>
        <v>58</v>
      </c>
      <c r="T114" s="5">
        <f t="shared" si="9"/>
        <v>0</v>
      </c>
      <c r="U114" s="5">
        <f t="shared" si="9"/>
        <v>0</v>
      </c>
      <c r="V114" s="5">
        <f t="shared" si="9"/>
        <v>7</v>
      </c>
      <c r="W114" s="5">
        <f t="shared" si="9"/>
        <v>117</v>
      </c>
    </row>
    <row r="115" spans="3:23" s="8" customFormat="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" s="9" customFormat="1" ht="12.75">
      <c r="A116" s="5" t="s">
        <v>58</v>
      </c>
      <c r="B116" s="5"/>
    </row>
    <row r="117" spans="1:23" ht="12.75">
      <c r="A117" s="2" t="s">
        <v>89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19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6">
        <f>SUM(B117:V117)</f>
        <v>19</v>
      </c>
    </row>
    <row r="118" spans="1:23" ht="12.75">
      <c r="A118" s="2" t="s">
        <v>117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6">
        <f>SUM(B118:V118)</f>
        <v>0</v>
      </c>
    </row>
    <row r="119" spans="1:23" ht="12.75">
      <c r="A119" s="2" t="s">
        <v>26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23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6">
        <f>SUM(B119:V119)</f>
        <v>23</v>
      </c>
    </row>
    <row r="120" spans="1:23" ht="12.75">
      <c r="A120" s="2" t="s">
        <v>88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33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6">
        <f>SUM(B120:V120)</f>
        <v>33</v>
      </c>
    </row>
    <row r="121" spans="1:23" s="8" customFormat="1" ht="12.75">
      <c r="A121" s="8" t="s">
        <v>61</v>
      </c>
      <c r="B121" s="5">
        <f aca="true" t="shared" si="10" ref="B121:W121">SUM(B117:B120)</f>
        <v>0</v>
      </c>
      <c r="C121" s="5">
        <f t="shared" si="10"/>
        <v>0</v>
      </c>
      <c r="D121" s="5">
        <f t="shared" si="10"/>
        <v>0</v>
      </c>
      <c r="E121" s="5">
        <f t="shared" si="10"/>
        <v>0</v>
      </c>
      <c r="F121" s="5">
        <f t="shared" si="10"/>
        <v>0</v>
      </c>
      <c r="G121" s="5">
        <f t="shared" si="10"/>
        <v>0</v>
      </c>
      <c r="H121" s="5">
        <f t="shared" si="10"/>
        <v>0</v>
      </c>
      <c r="I121" s="5">
        <f t="shared" si="10"/>
        <v>0</v>
      </c>
      <c r="J121" s="5">
        <f t="shared" si="10"/>
        <v>0</v>
      </c>
      <c r="K121" s="5">
        <f t="shared" si="10"/>
        <v>0</v>
      </c>
      <c r="L121" s="5">
        <f t="shared" si="10"/>
        <v>0</v>
      </c>
      <c r="M121" s="5">
        <f t="shared" si="10"/>
        <v>0</v>
      </c>
      <c r="N121" s="5">
        <f t="shared" si="10"/>
        <v>0</v>
      </c>
      <c r="O121" s="5">
        <f t="shared" si="10"/>
        <v>0</v>
      </c>
      <c r="P121" s="5">
        <f t="shared" si="10"/>
        <v>0</v>
      </c>
      <c r="Q121" s="5">
        <f t="shared" si="10"/>
        <v>75</v>
      </c>
      <c r="R121" s="5">
        <f t="shared" si="10"/>
        <v>0</v>
      </c>
      <c r="S121" s="5">
        <f t="shared" si="10"/>
        <v>0</v>
      </c>
      <c r="T121" s="5">
        <f t="shared" si="10"/>
        <v>0</v>
      </c>
      <c r="U121" s="5">
        <f t="shared" si="10"/>
        <v>0</v>
      </c>
      <c r="V121" s="5">
        <f t="shared" si="10"/>
        <v>0</v>
      </c>
      <c r="W121" s="5">
        <f t="shared" si="10"/>
        <v>75</v>
      </c>
    </row>
    <row r="122" spans="1:23" ht="12.75">
      <c r="A122" s="1" t="s">
        <v>2</v>
      </c>
      <c r="B122" s="1">
        <f aca="true" t="shared" si="11" ref="B122:W122">+B121+B114</f>
        <v>0</v>
      </c>
      <c r="C122" s="1">
        <f t="shared" si="11"/>
        <v>0</v>
      </c>
      <c r="D122" s="1">
        <f t="shared" si="11"/>
        <v>0</v>
      </c>
      <c r="E122" s="1">
        <f t="shared" si="11"/>
        <v>0</v>
      </c>
      <c r="F122" s="1">
        <f t="shared" si="11"/>
        <v>0</v>
      </c>
      <c r="G122" s="1">
        <f t="shared" si="11"/>
        <v>0</v>
      </c>
      <c r="H122" s="1">
        <f t="shared" si="11"/>
        <v>0</v>
      </c>
      <c r="I122" s="1">
        <f t="shared" si="11"/>
        <v>21</v>
      </c>
      <c r="J122" s="1">
        <f t="shared" si="11"/>
        <v>0</v>
      </c>
      <c r="K122" s="1">
        <f t="shared" si="11"/>
        <v>20</v>
      </c>
      <c r="L122" s="1">
        <f t="shared" si="11"/>
        <v>0</v>
      </c>
      <c r="M122" s="1">
        <f t="shared" si="11"/>
        <v>0</v>
      </c>
      <c r="N122" s="1">
        <f t="shared" si="11"/>
        <v>0</v>
      </c>
      <c r="O122" s="1">
        <f t="shared" si="11"/>
        <v>0</v>
      </c>
      <c r="P122" s="1">
        <f t="shared" si="11"/>
        <v>0</v>
      </c>
      <c r="Q122" s="1">
        <f t="shared" si="11"/>
        <v>75</v>
      </c>
      <c r="R122" s="1">
        <f t="shared" si="11"/>
        <v>11</v>
      </c>
      <c r="S122" s="1">
        <f t="shared" si="11"/>
        <v>58</v>
      </c>
      <c r="T122" s="1">
        <f t="shared" si="11"/>
        <v>0</v>
      </c>
      <c r="U122" s="1">
        <f t="shared" si="11"/>
        <v>0</v>
      </c>
      <c r="V122" s="1">
        <f t="shared" si="11"/>
        <v>7</v>
      </c>
      <c r="W122" s="1">
        <f t="shared" si="11"/>
        <v>192</v>
      </c>
    </row>
    <row r="125" spans="1:23" ht="12.75">
      <c r="A125" s="7" t="s">
        <v>27</v>
      </c>
      <c r="B125" s="5">
        <f>+B122+B99+B88+B61+B53+B43+B10+B102</f>
        <v>1</v>
      </c>
      <c r="C125" s="5">
        <f aca="true" t="shared" si="12" ref="C125:W125">+C122+C99+C88+C61+C53+C43+C10+C102</f>
        <v>148</v>
      </c>
      <c r="D125" s="5">
        <f t="shared" si="12"/>
        <v>55</v>
      </c>
      <c r="E125" s="5">
        <f t="shared" si="12"/>
        <v>20</v>
      </c>
      <c r="F125" s="5">
        <f t="shared" si="12"/>
        <v>199</v>
      </c>
      <c r="G125" s="5">
        <f t="shared" si="12"/>
        <v>159</v>
      </c>
      <c r="H125" s="5">
        <f t="shared" si="12"/>
        <v>147</v>
      </c>
      <c r="I125" s="5">
        <f t="shared" si="12"/>
        <v>21</v>
      </c>
      <c r="J125" s="5">
        <f t="shared" si="12"/>
        <v>23</v>
      </c>
      <c r="K125" s="5">
        <f t="shared" si="12"/>
        <v>360</v>
      </c>
      <c r="L125" s="5">
        <f t="shared" si="12"/>
        <v>12</v>
      </c>
      <c r="M125" s="5">
        <f t="shared" si="12"/>
        <v>18</v>
      </c>
      <c r="N125" s="5">
        <f t="shared" si="12"/>
        <v>4</v>
      </c>
      <c r="O125" s="5">
        <f t="shared" si="12"/>
        <v>69</v>
      </c>
      <c r="P125" s="5">
        <f t="shared" si="12"/>
        <v>18</v>
      </c>
      <c r="Q125" s="5">
        <f t="shared" si="12"/>
        <v>75</v>
      </c>
      <c r="R125" s="5">
        <f t="shared" si="12"/>
        <v>11</v>
      </c>
      <c r="S125" s="5">
        <f t="shared" si="12"/>
        <v>58</v>
      </c>
      <c r="T125" s="5">
        <f t="shared" si="12"/>
        <v>15</v>
      </c>
      <c r="U125" s="5">
        <f t="shared" si="12"/>
        <v>15</v>
      </c>
      <c r="V125" s="5">
        <f t="shared" si="12"/>
        <v>108</v>
      </c>
      <c r="W125" s="5">
        <f t="shared" si="12"/>
        <v>1536</v>
      </c>
    </row>
    <row r="127" ht="12.75">
      <c r="A127" s="2" t="s">
        <v>45</v>
      </c>
    </row>
    <row r="128" ht="12.75">
      <c r="U128" s="1" t="s">
        <v>74</v>
      </c>
    </row>
    <row r="135" spans="19:21" ht="12.75">
      <c r="S135" s="1"/>
      <c r="T135" s="1"/>
      <c r="U135" s="1"/>
    </row>
    <row r="160" ht="12.75">
      <c r="H160" s="2" t="s">
        <v>32</v>
      </c>
    </row>
    <row r="162" ht="12.75">
      <c r="A162" s="2" t="s">
        <v>28</v>
      </c>
    </row>
  </sheetData>
  <sheetProtection/>
  <mergeCells count="2">
    <mergeCell ref="A1:W1"/>
    <mergeCell ref="A2:W2"/>
  </mergeCells>
  <printOptions horizontalCentered="1"/>
  <pageMargins left="0.1" right="0.17" top="0.42" bottom="0" header="0.25" footer="0"/>
  <pageSetup horizontalDpi="300" verticalDpi="300" orientation="landscape" scale="68" r:id="rId1"/>
  <rowBreaks count="2" manualBreakCount="2">
    <brk id="61" max="22" man="1"/>
    <brk id="11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2014-07-23T21:12:46Z</cp:lastPrinted>
  <dcterms:created xsi:type="dcterms:W3CDTF">1998-07-31T15:39:08Z</dcterms:created>
  <dcterms:modified xsi:type="dcterms:W3CDTF">2014-07-23T21:12:58Z</dcterms:modified>
  <cp:category/>
  <cp:version/>
  <cp:contentType/>
  <cp:contentStatus/>
</cp:coreProperties>
</file>