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930" windowWidth="12855" windowHeight="5115" tabRatio="500" activeTab="0"/>
  </bookViews>
  <sheets>
    <sheet name="A" sheetId="1" r:id="rId1"/>
  </sheets>
  <definedNames>
    <definedName name="_xlnm.Print_Area" localSheetId="0">'A'!$A$1:$T$138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<sst xmlns="http://schemas.openxmlformats.org/spreadsheetml/2006/main" count="119" uniqueCount="109">
  <si>
    <t>COLLEGE</t>
  </si>
  <si>
    <t xml:space="preserve">   Architecture</t>
  </si>
  <si>
    <t xml:space="preserve">      Total</t>
  </si>
  <si>
    <t xml:space="preserve">   Anthropology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</si>
  <si>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</si>
  <si>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</si>
  <si>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</si>
  <si>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</si>
  <si>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</si>
  <si>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</si>
  <si>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</si>
  <si>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</si>
  <si>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</si>
  <si>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</si>
  <si>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</si>
  <si>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History</t>
  </si>
  <si>
    <t xml:space="preserve">   Mathematics</t>
  </si>
  <si>
    <t xml:space="preserve">   Music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</si>
  <si>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</si>
  <si>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</si>
  <si>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</si>
  <si>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</si>
  <si>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</si>
  <si>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Social Work</t>
  </si>
  <si>
    <t xml:space="preserve">   Sociology</t>
  </si>
  <si>
    <t xml:space="preserve">   Spanish</t>
  </si>
  <si>
    <t>COLLEGE OF BUSINESS</t>
  </si>
  <si>
    <t xml:space="preserve">  ADMINISTRATION</t>
  </si>
  <si>
    <t xml:space="preserve">   Accounting</t>
  </si>
  <si>
    <t xml:space="preserve">   Economics</t>
  </si>
  <si>
    <t xml:space="preserve">   Finance &amp; Business Law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</si>
  <si>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</si>
  <si>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</si>
  <si>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</si>
  <si>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</si>
  <si>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</si>
  <si>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</si>
  <si>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</si>
  <si>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</si>
  <si>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</si>
  <si>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Special Education</t>
  </si>
  <si>
    <t>COLLEGE OF ENGINEERING</t>
  </si>
  <si>
    <t xml:space="preserve">   Civil Engineering</t>
  </si>
  <si>
    <t xml:space="preserve">   Computer Science</t>
  </si>
  <si>
    <t xml:space="preserve">   Electrical Engineering</t>
  </si>
  <si>
    <t xml:space="preserve">   Nursing</t>
  </si>
  <si>
    <t xml:space="preserve">   Nursing-Pathway Program</t>
  </si>
  <si>
    <t>GRAND TOTAL</t>
  </si>
  <si>
    <t xml:space="preserve">     </t>
  </si>
  <si>
    <t>BA</t>
  </si>
  <si>
    <t>BARCH</t>
  </si>
  <si>
    <t xml:space="preserve"> </t>
  </si>
  <si>
    <t>BFA</t>
  </si>
  <si>
    <t>BM</t>
  </si>
  <si>
    <t>BS</t>
  </si>
  <si>
    <t xml:space="preserve"> BSBA</t>
  </si>
  <si>
    <t xml:space="preserve"> BSCE</t>
  </si>
  <si>
    <t xml:space="preserve"> BSEE</t>
  </si>
  <si>
    <t xml:space="preserve"> BSET</t>
  </si>
  <si>
    <t xml:space="preserve"> BSME</t>
  </si>
  <si>
    <t>BSN</t>
  </si>
  <si>
    <t>BSW</t>
  </si>
  <si>
    <t xml:space="preserve"> TOTAL</t>
  </si>
  <si>
    <t xml:space="preserve">   Religious Studies</t>
  </si>
  <si>
    <t>Source:  Information from the Office of the Registrar and the Institutional Research Office files.</t>
  </si>
  <si>
    <t xml:space="preserve">   Computer Engineering</t>
  </si>
  <si>
    <t xml:space="preserve">   International Studies</t>
  </si>
  <si>
    <t>COLLEGE OF HEALTH &amp;</t>
  </si>
  <si>
    <t xml:space="preserve">  HUMAN SERVICES</t>
  </si>
  <si>
    <t xml:space="preserve">   Athletic Training</t>
  </si>
  <si>
    <t xml:space="preserve">      Subtotal</t>
  </si>
  <si>
    <t>School of Nursing</t>
  </si>
  <si>
    <t xml:space="preserve">   Music Performance</t>
  </si>
  <si>
    <t xml:space="preserve">   Theatre</t>
  </si>
  <si>
    <t xml:space="preserve">   German</t>
  </si>
  <si>
    <t xml:space="preserve">   Africana Studies</t>
  </si>
  <si>
    <t xml:space="preserve">   Latin-American Studies</t>
  </si>
  <si>
    <t xml:space="preserve">   Exercise Science</t>
  </si>
  <si>
    <t xml:space="preserve">   Civil Egr Technology</t>
  </si>
  <si>
    <t xml:space="preserve">   Electrical Egr Technology</t>
  </si>
  <si>
    <t xml:space="preserve">   Fire Safety Egr Technology</t>
  </si>
  <si>
    <t xml:space="preserve">   Mechanical Egr &amp; Egr Science</t>
  </si>
  <si>
    <t xml:space="preserve">   Mechanical Egr Technology</t>
  </si>
  <si>
    <t xml:space="preserve">   Software &amp; Information Systems</t>
  </si>
  <si>
    <t>Table VII-2a</t>
  </si>
  <si>
    <t xml:space="preserve">   Dance Education</t>
  </si>
  <si>
    <t xml:space="preserve">   Meteorology</t>
  </si>
  <si>
    <t xml:space="preserve">   Theatre Education</t>
  </si>
  <si>
    <t>BSCPE</t>
  </si>
  <si>
    <t xml:space="preserve">   Art History</t>
  </si>
  <si>
    <t xml:space="preserve">COLLEGE OF COMPUTING AND </t>
  </si>
  <si>
    <t xml:space="preserve">  INFORMATICS</t>
  </si>
  <si>
    <t xml:space="preserve">   Mathematics for Business</t>
  </si>
  <si>
    <t>COLLEGE OF LIBERAL ARTS &amp; SCIENCES</t>
  </si>
  <si>
    <t>COLLEGE OF ARTS &amp; ARCHITECTURE</t>
  </si>
  <si>
    <t>BSCM</t>
  </si>
  <si>
    <t>BSPH</t>
  </si>
  <si>
    <t>BSRT</t>
  </si>
  <si>
    <t xml:space="preserve">   Public Health</t>
  </si>
  <si>
    <t xml:space="preserve">   Respiratory Therapy</t>
  </si>
  <si>
    <t xml:space="preserve">   Japanese</t>
  </si>
  <si>
    <t xml:space="preserve">   Construction Management</t>
  </si>
  <si>
    <t xml:space="preserve">   Systems Engineering</t>
  </si>
  <si>
    <t>BSSE</t>
  </si>
  <si>
    <t xml:space="preserve">   Operation &amp; Supply Chain Mgmt</t>
  </si>
  <si>
    <t xml:space="preserve">   Special Education - DUAL</t>
  </si>
  <si>
    <t xml:space="preserve">   Neurodiagnostic &amp; Sleep Science</t>
  </si>
  <si>
    <t>UNDERGRADUATE  STUDENTS GRADUATED 2013-2014 BY COLLEGE, DEGREE, AND OPTION</t>
  </si>
  <si>
    <t xml:space="preserve">   Health Fitness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</si>
</sst>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Blue]General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F193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39.140625" style="3" customWidth="1"/>
    <col min="2" max="2" width="2.28125" style="3" customWidth="1"/>
    <col min="3" max="3" width="6.7109375" style="3" customWidth="1"/>
    <col min="4" max="4" width="8.421875" style="3" customWidth="1"/>
    <col min="5" max="7" width="6.7109375" style="3" customWidth="1"/>
    <col min="8" max="10" width="7.57421875" style="3" customWidth="1"/>
    <col min="11" max="11" width="8.00390625" style="4" customWidth="1"/>
    <col min="12" max="14" width="7.57421875" style="3" customWidth="1"/>
    <col min="15" max="18" width="6.7109375" style="3" customWidth="1"/>
    <col min="19" max="19" width="7.57421875" style="3" customWidth="1"/>
    <col min="20" max="20" width="8.8515625" style="3" customWidth="1"/>
    <col min="21" max="247" width="10.28125" style="3" customWidth="1"/>
    <col min="248" max="16384" width="9.140625" style="3" customWidth="1"/>
  </cols>
  <sheetData>
    <row r="1" spans="1:43" ht="15.75" customHeight="1">
      <c r="A1" s="24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.75" customHeight="1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ht="12.75">
      <c r="A3" s="2"/>
    </row>
    <row r="6" spans="1:84" ht="12.75">
      <c r="A6" s="2" t="s">
        <v>0</v>
      </c>
      <c r="B6" s="2"/>
      <c r="C6" s="5" t="s">
        <v>49</v>
      </c>
      <c r="D6" s="5" t="s">
        <v>50</v>
      </c>
      <c r="E6" s="5" t="s">
        <v>52</v>
      </c>
      <c r="F6" s="5" t="s">
        <v>53</v>
      </c>
      <c r="G6" s="5" t="s">
        <v>54</v>
      </c>
      <c r="H6" s="5" t="s">
        <v>55</v>
      </c>
      <c r="I6" s="5" t="s">
        <v>56</v>
      </c>
      <c r="J6" s="22" t="s">
        <v>95</v>
      </c>
      <c r="K6" s="5" t="s">
        <v>88</v>
      </c>
      <c r="L6" s="5" t="s">
        <v>57</v>
      </c>
      <c r="M6" s="5" t="s">
        <v>58</v>
      </c>
      <c r="N6" s="5" t="s">
        <v>59</v>
      </c>
      <c r="O6" s="5" t="s">
        <v>60</v>
      </c>
      <c r="P6" s="22" t="s">
        <v>96</v>
      </c>
      <c r="Q6" s="22" t="s">
        <v>97</v>
      </c>
      <c r="R6" s="5" t="s">
        <v>103</v>
      </c>
      <c r="S6" s="5" t="s">
        <v>61</v>
      </c>
      <c r="T6" s="5" t="s">
        <v>62</v>
      </c>
      <c r="U6" s="5"/>
      <c r="V6" s="5"/>
      <c r="W6" s="5"/>
      <c r="X6" s="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8" ht="12.75">
      <c r="A8" s="21" t="s">
        <v>94</v>
      </c>
    </row>
    <row r="9" ht="12.75">
      <c r="A9" s="2"/>
    </row>
    <row r="10" spans="1:26" ht="12.75">
      <c r="A10" s="12" t="s">
        <v>1</v>
      </c>
      <c r="B10" s="2"/>
      <c r="C10" s="11">
        <v>55</v>
      </c>
      <c r="D10" s="11">
        <v>28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7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0">
        <f aca="true" t="shared" si="0" ref="T10:T19">SUM(C10:S10)</f>
        <v>83</v>
      </c>
      <c r="U10" s="2"/>
      <c r="V10" s="2"/>
      <c r="W10" s="2"/>
      <c r="X10" s="2"/>
      <c r="Y10" s="2"/>
      <c r="Z10" s="2"/>
    </row>
    <row r="11" spans="1:26" ht="12.75">
      <c r="A11" s="3" t="s">
        <v>4</v>
      </c>
      <c r="B11" s="2"/>
      <c r="C11" s="11">
        <v>26</v>
      </c>
      <c r="D11" s="11">
        <v>0</v>
      </c>
      <c r="E11" s="11">
        <v>56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7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0">
        <f t="shared" si="0"/>
        <v>82</v>
      </c>
      <c r="U11" s="2"/>
      <c r="V11" s="2"/>
      <c r="W11" s="2"/>
      <c r="X11" s="2"/>
      <c r="Y11" s="2"/>
      <c r="Z11" s="2"/>
    </row>
    <row r="12" spans="1:26" ht="12.75">
      <c r="A12" s="3" t="s">
        <v>89</v>
      </c>
      <c r="B12" s="2"/>
      <c r="C12" s="11">
        <v>11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7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0">
        <f t="shared" si="0"/>
        <v>11</v>
      </c>
      <c r="U12" s="2"/>
      <c r="V12" s="2"/>
      <c r="W12" s="2"/>
      <c r="X12" s="2"/>
      <c r="Y12" s="2"/>
      <c r="Z12" s="2"/>
    </row>
    <row r="13" spans="1:26" ht="12.75">
      <c r="A13" s="3" t="s">
        <v>9</v>
      </c>
      <c r="B13" s="2"/>
      <c r="C13" s="11">
        <v>11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7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0">
        <f t="shared" si="0"/>
        <v>11</v>
      </c>
      <c r="U13" s="2"/>
      <c r="V13" s="2"/>
      <c r="W13" s="2"/>
      <c r="X13" s="2"/>
      <c r="Y13" s="2"/>
      <c r="Z13" s="2"/>
    </row>
    <row r="14" spans="1:26" ht="12.75">
      <c r="A14" s="3" t="s">
        <v>85</v>
      </c>
      <c r="B14" s="2"/>
      <c r="C14" s="11">
        <v>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7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0">
        <f t="shared" si="0"/>
        <v>2</v>
      </c>
      <c r="U14" s="2"/>
      <c r="V14" s="2"/>
      <c r="W14" s="2"/>
      <c r="X14" s="2"/>
      <c r="Y14" s="2"/>
      <c r="Z14" s="2"/>
    </row>
    <row r="15" spans="1:26" ht="12.75">
      <c r="A15" s="3" t="s">
        <v>17</v>
      </c>
      <c r="B15" s="2"/>
      <c r="C15" s="11">
        <v>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7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0">
        <f t="shared" si="0"/>
        <v>3</v>
      </c>
      <c r="U15" s="2"/>
      <c r="V15" s="2"/>
      <c r="W15" s="2"/>
      <c r="X15" s="2"/>
      <c r="Y15" s="2"/>
      <c r="Z15" s="2"/>
    </row>
    <row r="16" spans="1:26" ht="12.75">
      <c r="A16" s="3" t="s">
        <v>18</v>
      </c>
      <c r="B16" s="2"/>
      <c r="C16" s="11">
        <v>0</v>
      </c>
      <c r="D16" s="11">
        <v>0</v>
      </c>
      <c r="E16" s="11">
        <v>0</v>
      </c>
      <c r="F16" s="11">
        <v>5</v>
      </c>
      <c r="G16" s="11">
        <v>0</v>
      </c>
      <c r="H16" s="11">
        <v>0</v>
      </c>
      <c r="I16" s="11">
        <v>0</v>
      </c>
      <c r="J16" s="11">
        <v>0</v>
      </c>
      <c r="K16" s="17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0">
        <f t="shared" si="0"/>
        <v>5</v>
      </c>
      <c r="U16" s="2"/>
      <c r="V16" s="2"/>
      <c r="W16" s="2"/>
      <c r="X16" s="2"/>
      <c r="Y16" s="2"/>
      <c r="Z16" s="2"/>
    </row>
    <row r="17" spans="1:26" ht="12.75">
      <c r="A17" s="3" t="s">
        <v>72</v>
      </c>
      <c r="B17" s="2"/>
      <c r="C17" s="11">
        <v>0</v>
      </c>
      <c r="D17" s="11">
        <v>0</v>
      </c>
      <c r="E17" s="11">
        <v>0</v>
      </c>
      <c r="F17" s="11">
        <v>4</v>
      </c>
      <c r="G17" s="11">
        <v>0</v>
      </c>
      <c r="H17" s="11">
        <v>0</v>
      </c>
      <c r="I17" s="11">
        <v>0</v>
      </c>
      <c r="J17" s="11">
        <v>0</v>
      </c>
      <c r="K17" s="17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0">
        <f t="shared" si="0"/>
        <v>4</v>
      </c>
      <c r="U17" s="2"/>
      <c r="V17" s="2"/>
      <c r="W17" s="2"/>
      <c r="X17" s="2"/>
      <c r="Y17" s="2"/>
      <c r="Z17" s="2"/>
    </row>
    <row r="18" spans="1:26" ht="12.75">
      <c r="A18" s="3" t="s">
        <v>73</v>
      </c>
      <c r="B18" s="2"/>
      <c r="C18" s="11">
        <v>13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7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0">
        <f t="shared" si="0"/>
        <v>13</v>
      </c>
      <c r="U18" s="2"/>
      <c r="V18" s="2"/>
      <c r="W18" s="2"/>
      <c r="X18" s="2"/>
      <c r="Y18" s="2"/>
      <c r="Z18" s="2"/>
    </row>
    <row r="19" spans="1:26" ht="12.75">
      <c r="A19" s="3" t="s">
        <v>87</v>
      </c>
      <c r="B19" s="2"/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7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0">
        <f t="shared" si="0"/>
        <v>1</v>
      </c>
      <c r="U19" s="2"/>
      <c r="V19" s="2"/>
      <c r="W19" s="2"/>
      <c r="X19" s="2"/>
      <c r="Y19" s="2"/>
      <c r="Z19" s="2"/>
    </row>
    <row r="20" spans="1:26" ht="12.75">
      <c r="A20" s="2" t="s">
        <v>2</v>
      </c>
      <c r="B20" s="2"/>
      <c r="C20" s="10">
        <f aca="true" t="shared" si="1" ref="C20:T20">SUM(C10:C19)</f>
        <v>122</v>
      </c>
      <c r="D20" s="10">
        <f t="shared" si="1"/>
        <v>28</v>
      </c>
      <c r="E20" s="10">
        <f t="shared" si="1"/>
        <v>56</v>
      </c>
      <c r="F20" s="10">
        <f t="shared" si="1"/>
        <v>9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10">
        <f t="shared" si="1"/>
        <v>215</v>
      </c>
      <c r="U20" s="2"/>
      <c r="V20" s="2"/>
      <c r="W20" s="2"/>
      <c r="X20" s="2"/>
      <c r="Y20" s="2"/>
      <c r="Z20" s="2"/>
    </row>
    <row r="21" spans="1:26" ht="12.75">
      <c r="A21" s="12"/>
      <c r="B21" s="2"/>
      <c r="C21" s="8"/>
      <c r="D21" s="8"/>
      <c r="E21" s="8"/>
      <c r="F21" s="8"/>
      <c r="G21" s="8"/>
      <c r="H21" s="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10"/>
      <c r="U21" s="2"/>
      <c r="V21" s="2"/>
      <c r="W21" s="2"/>
      <c r="X21" s="2"/>
      <c r="Y21" s="2"/>
      <c r="Z21" s="2"/>
    </row>
    <row r="22" spans="1:20" ht="12.75">
      <c r="A22" s="21" t="s">
        <v>93</v>
      </c>
      <c r="C22" s="8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2"/>
      <c r="C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" t="s">
        <v>75</v>
      </c>
      <c r="C24" s="6">
        <v>15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0">
        <f aca="true" t="shared" si="2" ref="T24:T49">SUM(C24:S24)</f>
        <v>15</v>
      </c>
    </row>
    <row r="25" spans="1:20" ht="12.75">
      <c r="A25" s="3" t="s">
        <v>3</v>
      </c>
      <c r="C25" s="6">
        <v>25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0">
        <f t="shared" si="2"/>
        <v>25</v>
      </c>
    </row>
    <row r="26" spans="1:20" ht="12.75">
      <c r="A26" s="3" t="s">
        <v>5</v>
      </c>
      <c r="C26" s="3">
        <v>35</v>
      </c>
      <c r="D26" s="6">
        <v>0</v>
      </c>
      <c r="E26" s="6">
        <v>0</v>
      </c>
      <c r="F26" s="6">
        <v>0</v>
      </c>
      <c r="G26" s="11">
        <v>53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10">
        <f t="shared" si="2"/>
        <v>88</v>
      </c>
    </row>
    <row r="27" spans="1:20" ht="12.75">
      <c r="A27" s="3" t="s">
        <v>6</v>
      </c>
      <c r="C27" s="6">
        <v>35</v>
      </c>
      <c r="D27" s="6">
        <v>0</v>
      </c>
      <c r="E27" s="6">
        <v>0</v>
      </c>
      <c r="F27" s="6">
        <v>0</v>
      </c>
      <c r="G27" s="6">
        <v>14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0">
        <f t="shared" si="2"/>
        <v>49</v>
      </c>
    </row>
    <row r="28" spans="1:20" ht="12.75">
      <c r="A28" s="3" t="s">
        <v>7</v>
      </c>
      <c r="C28" s="6">
        <v>269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0">
        <f t="shared" si="2"/>
        <v>269</v>
      </c>
    </row>
    <row r="29" spans="1:20" ht="12.75">
      <c r="A29" s="3" t="s">
        <v>8</v>
      </c>
      <c r="C29" s="6">
        <v>269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0">
        <f t="shared" si="2"/>
        <v>269</v>
      </c>
    </row>
    <row r="30" spans="1:20" ht="12.75">
      <c r="A30" s="3" t="s">
        <v>10</v>
      </c>
      <c r="C30" s="6">
        <v>9</v>
      </c>
      <c r="D30" s="6">
        <v>0</v>
      </c>
      <c r="E30" s="6">
        <v>0</v>
      </c>
      <c r="F30" s="6">
        <v>0</v>
      </c>
      <c r="G30" s="6">
        <v>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0">
        <f t="shared" si="2"/>
        <v>15</v>
      </c>
    </row>
    <row r="31" spans="1:20" ht="12.75">
      <c r="A31" s="3" t="s">
        <v>11</v>
      </c>
      <c r="C31" s="6">
        <v>114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0">
        <f t="shared" si="2"/>
        <v>114</v>
      </c>
    </row>
    <row r="32" spans="1:20" ht="12.75">
      <c r="A32" s="3" t="s">
        <v>12</v>
      </c>
      <c r="C32" s="6">
        <v>10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0">
        <f t="shared" si="2"/>
        <v>10</v>
      </c>
    </row>
    <row r="33" spans="1:20" ht="12.75">
      <c r="A33" s="3" t="s">
        <v>13</v>
      </c>
      <c r="C33" s="6">
        <v>4</v>
      </c>
      <c r="D33" s="6">
        <v>0</v>
      </c>
      <c r="E33" s="6">
        <v>0</v>
      </c>
      <c r="F33" s="6">
        <v>0</v>
      </c>
      <c r="G33" s="6">
        <v>18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0">
        <f t="shared" si="2"/>
        <v>22</v>
      </c>
    </row>
    <row r="34" spans="1:20" ht="12.75">
      <c r="A34" s="3" t="s">
        <v>14</v>
      </c>
      <c r="C34" s="6">
        <v>0</v>
      </c>
      <c r="D34" s="6">
        <v>0</v>
      </c>
      <c r="E34" s="6">
        <v>0</v>
      </c>
      <c r="F34" s="6">
        <v>0</v>
      </c>
      <c r="G34" s="6">
        <v>9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10">
        <f t="shared" si="2"/>
        <v>9</v>
      </c>
    </row>
    <row r="35" spans="1:20" ht="12.75">
      <c r="A35" s="3" t="s">
        <v>74</v>
      </c>
      <c r="C35" s="6">
        <v>9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0">
        <f t="shared" si="2"/>
        <v>9</v>
      </c>
    </row>
    <row r="36" spans="1:20" ht="12.75">
      <c r="A36" s="3" t="s">
        <v>15</v>
      </c>
      <c r="C36" s="6">
        <v>118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0">
        <f t="shared" si="2"/>
        <v>118</v>
      </c>
    </row>
    <row r="37" spans="1:20" ht="12.75">
      <c r="A37" s="3" t="s">
        <v>66</v>
      </c>
      <c r="C37" s="6">
        <v>43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0">
        <f t="shared" si="2"/>
        <v>43</v>
      </c>
    </row>
    <row r="38" spans="1:20" ht="12.75">
      <c r="A38" s="3" t="s">
        <v>100</v>
      </c>
      <c r="C38" s="6">
        <v>16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10">
        <f t="shared" si="2"/>
        <v>16</v>
      </c>
    </row>
    <row r="39" spans="1:20" ht="12.75">
      <c r="A39" s="3" t="s">
        <v>76</v>
      </c>
      <c r="C39" s="6">
        <v>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10">
        <f t="shared" si="2"/>
        <v>4</v>
      </c>
    </row>
    <row r="40" spans="1:20" ht="12.75">
      <c r="A40" s="3" t="s">
        <v>16</v>
      </c>
      <c r="C40" s="6">
        <v>40</v>
      </c>
      <c r="D40" s="6">
        <v>0</v>
      </c>
      <c r="E40" s="6">
        <v>0</v>
      </c>
      <c r="F40" s="6">
        <v>0</v>
      </c>
      <c r="G40" s="6">
        <v>26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10">
        <f t="shared" si="2"/>
        <v>66</v>
      </c>
    </row>
    <row r="41" spans="1:20" ht="12.75">
      <c r="A41" s="3" t="s">
        <v>92</v>
      </c>
      <c r="C41" s="6">
        <v>6</v>
      </c>
      <c r="D41" s="6">
        <v>0</v>
      </c>
      <c r="E41" s="6">
        <v>0</v>
      </c>
      <c r="F41" s="6">
        <v>0</v>
      </c>
      <c r="G41" s="6">
        <v>7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10">
        <f t="shared" si="2"/>
        <v>13</v>
      </c>
    </row>
    <row r="42" spans="1:22" ht="12.75">
      <c r="A42" s="3" t="s">
        <v>86</v>
      </c>
      <c r="C42" s="6">
        <v>0</v>
      </c>
      <c r="D42" s="6">
        <v>0</v>
      </c>
      <c r="E42" s="6">
        <v>0</v>
      </c>
      <c r="F42" s="6">
        <v>0</v>
      </c>
      <c r="G42" s="6">
        <v>16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10">
        <f t="shared" si="2"/>
        <v>16</v>
      </c>
      <c r="U42" s="19" t="s">
        <v>51</v>
      </c>
      <c r="V42" s="19" t="s">
        <v>51</v>
      </c>
    </row>
    <row r="43" spans="1:20" ht="12.75">
      <c r="A43" s="3" t="s">
        <v>19</v>
      </c>
      <c r="C43" s="6">
        <v>10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10">
        <f t="shared" si="2"/>
        <v>10</v>
      </c>
    </row>
    <row r="44" spans="1:20" ht="12.75">
      <c r="A44" s="3" t="s">
        <v>20</v>
      </c>
      <c r="C44" s="6">
        <v>2</v>
      </c>
      <c r="D44" s="6">
        <v>0</v>
      </c>
      <c r="E44" s="6">
        <v>0</v>
      </c>
      <c r="F44" s="6">
        <v>0</v>
      </c>
      <c r="G44" s="6">
        <v>25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10">
        <f t="shared" si="2"/>
        <v>27</v>
      </c>
    </row>
    <row r="45" spans="1:20" ht="12.75">
      <c r="A45" s="3" t="s">
        <v>21</v>
      </c>
      <c r="C45" s="6">
        <v>147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10">
        <f t="shared" si="2"/>
        <v>147</v>
      </c>
    </row>
    <row r="46" spans="1:20" ht="12.75">
      <c r="A46" s="3" t="s">
        <v>22</v>
      </c>
      <c r="C46" s="6">
        <v>149</v>
      </c>
      <c r="D46" s="6">
        <v>0</v>
      </c>
      <c r="E46" s="6">
        <v>0</v>
      </c>
      <c r="F46" s="6">
        <v>0</v>
      </c>
      <c r="G46" s="6">
        <v>169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10">
        <f t="shared" si="2"/>
        <v>318</v>
      </c>
    </row>
    <row r="47" spans="1:20" ht="12.75">
      <c r="A47" s="3" t="s">
        <v>63</v>
      </c>
      <c r="C47" s="6">
        <v>13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10">
        <f t="shared" si="2"/>
        <v>13</v>
      </c>
    </row>
    <row r="48" spans="1:20" ht="12.75">
      <c r="A48" s="3" t="s">
        <v>24</v>
      </c>
      <c r="C48" s="6">
        <v>161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10">
        <f t="shared" si="2"/>
        <v>161</v>
      </c>
    </row>
    <row r="49" spans="1:20" ht="12.75">
      <c r="A49" s="3" t="s">
        <v>25</v>
      </c>
      <c r="C49" s="6">
        <v>29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10">
        <f t="shared" si="2"/>
        <v>29</v>
      </c>
    </row>
    <row r="50" spans="1:26" ht="12.75">
      <c r="A50" s="2" t="s">
        <v>2</v>
      </c>
      <c r="C50" s="8">
        <f aca="true" t="shared" si="3" ref="C50:T50">SUM(C24:C49)</f>
        <v>1532</v>
      </c>
      <c r="D50" s="8">
        <f t="shared" si="3"/>
        <v>0</v>
      </c>
      <c r="E50" s="8">
        <f t="shared" si="3"/>
        <v>0</v>
      </c>
      <c r="F50" s="8">
        <f t="shared" si="3"/>
        <v>0</v>
      </c>
      <c r="G50" s="8">
        <f t="shared" si="3"/>
        <v>343</v>
      </c>
      <c r="H50" s="8">
        <f t="shared" si="3"/>
        <v>0</v>
      </c>
      <c r="I50" s="8">
        <f t="shared" si="3"/>
        <v>0</v>
      </c>
      <c r="J50" s="8">
        <f t="shared" si="3"/>
        <v>0</v>
      </c>
      <c r="K50" s="8">
        <f t="shared" si="3"/>
        <v>0</v>
      </c>
      <c r="L50" s="8">
        <f t="shared" si="3"/>
        <v>0</v>
      </c>
      <c r="M50" s="8">
        <f t="shared" si="3"/>
        <v>0</v>
      </c>
      <c r="N50" s="8">
        <f t="shared" si="3"/>
        <v>0</v>
      </c>
      <c r="O50" s="8">
        <f t="shared" si="3"/>
        <v>0</v>
      </c>
      <c r="P50" s="8">
        <f t="shared" si="3"/>
        <v>0</v>
      </c>
      <c r="Q50" s="8">
        <f t="shared" si="3"/>
        <v>0</v>
      </c>
      <c r="R50" s="8">
        <f t="shared" si="3"/>
        <v>0</v>
      </c>
      <c r="S50" s="8">
        <f t="shared" si="3"/>
        <v>0</v>
      </c>
      <c r="T50" s="10">
        <f t="shared" si="3"/>
        <v>1875</v>
      </c>
      <c r="U50" s="8"/>
      <c r="V50" s="8"/>
      <c r="W50" s="8"/>
      <c r="X50" s="8"/>
      <c r="Y50" s="8"/>
      <c r="Z50" s="8"/>
    </row>
    <row r="51" spans="1:26" ht="12.75">
      <c r="A51" s="2"/>
      <c r="C51" s="8"/>
      <c r="D51" s="8"/>
      <c r="E51" s="8"/>
      <c r="F51" s="8"/>
      <c r="G51" s="8"/>
      <c r="H51" s="8"/>
      <c r="I51" s="8"/>
      <c r="J51" s="8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3:20" ht="12.75">
      <c r="C52" s="8"/>
      <c r="D52" s="8"/>
      <c r="E52" s="8"/>
      <c r="F52" s="8"/>
      <c r="G52" s="8"/>
      <c r="H52" s="8"/>
      <c r="I52" s="8"/>
      <c r="J52" s="8"/>
      <c r="K52" s="9"/>
      <c r="L52" s="8"/>
      <c r="M52" s="8"/>
      <c r="O52" s="8"/>
      <c r="P52" s="8"/>
      <c r="Q52" s="8"/>
      <c r="R52" s="8"/>
      <c r="S52" s="8"/>
      <c r="T52" s="8"/>
    </row>
    <row r="53" spans="1:20" ht="12.75">
      <c r="A53" s="2" t="s">
        <v>26</v>
      </c>
      <c r="C53" s="8"/>
      <c r="D53" s="8"/>
      <c r="E53" s="8"/>
      <c r="F53" s="8"/>
      <c r="G53" s="8"/>
      <c r="H53" s="8"/>
      <c r="I53" s="8"/>
      <c r="J53" s="8"/>
      <c r="K53" s="9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2" t="s">
        <v>27</v>
      </c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2"/>
      <c r="C55" s="8"/>
      <c r="D55" s="8"/>
      <c r="E55" s="8"/>
      <c r="F55" s="8"/>
      <c r="G55" s="8"/>
      <c r="H55" s="8"/>
      <c r="I55" s="8"/>
      <c r="J55" s="8"/>
      <c r="K55" s="9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3" t="s">
        <v>28</v>
      </c>
      <c r="C56" s="6">
        <v>0</v>
      </c>
      <c r="D56" s="6">
        <v>0</v>
      </c>
      <c r="E56" s="6">
        <v>0</v>
      </c>
      <c r="F56" s="6">
        <v>0</v>
      </c>
      <c r="G56" s="6">
        <v>132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10">
        <f aca="true" t="shared" si="4" ref="T56:T65">SUM(C56:S56)</f>
        <v>132</v>
      </c>
    </row>
    <row r="57" spans="1:20" ht="12.75">
      <c r="A57" s="3" t="s">
        <v>29</v>
      </c>
      <c r="C57" s="6">
        <v>0</v>
      </c>
      <c r="D57" s="6">
        <v>0</v>
      </c>
      <c r="E57" s="6">
        <v>0</v>
      </c>
      <c r="F57" s="6">
        <v>0</v>
      </c>
      <c r="G57" s="6">
        <v>68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10">
        <f t="shared" si="4"/>
        <v>68</v>
      </c>
    </row>
    <row r="58" spans="1:20" ht="12.75">
      <c r="A58" s="3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271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10">
        <f t="shared" si="4"/>
        <v>271</v>
      </c>
    </row>
    <row r="59" spans="1:20" ht="12.75">
      <c r="A59" s="3" t="s">
        <v>31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10">
        <f t="shared" si="4"/>
        <v>0</v>
      </c>
    </row>
    <row r="60" spans="1:20" ht="12.75">
      <c r="A60" s="3" t="s">
        <v>32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46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10">
        <f t="shared" si="4"/>
        <v>46</v>
      </c>
    </row>
    <row r="61" spans="1:20" ht="12.75">
      <c r="A61" s="3" t="s">
        <v>33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117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10">
        <f t="shared" si="4"/>
        <v>117</v>
      </c>
    </row>
    <row r="62" spans="1:20" ht="12.75">
      <c r="A62" s="3" t="s">
        <v>34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29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10">
        <f t="shared" si="4"/>
        <v>29</v>
      </c>
    </row>
    <row r="63" spans="1:20" ht="12.75">
      <c r="A63" s="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123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10">
        <f>SUM(C63:S63)</f>
        <v>123</v>
      </c>
    </row>
    <row r="64" spans="1:20" ht="12.75">
      <c r="A64" s="3" t="s">
        <v>104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40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10">
        <f t="shared" si="4"/>
        <v>40</v>
      </c>
    </row>
    <row r="65" spans="1:33" ht="13.5" customHeight="1">
      <c r="A65" s="2" t="s">
        <v>2</v>
      </c>
      <c r="C65" s="10">
        <v>0</v>
      </c>
      <c r="D65" s="10">
        <v>0</v>
      </c>
      <c r="E65" s="10">
        <v>0</v>
      </c>
      <c r="F65" s="10">
        <v>0</v>
      </c>
      <c r="G65" s="10">
        <f aca="true" t="shared" si="5" ref="G65:S65">SUM(G56:G64)</f>
        <v>200</v>
      </c>
      <c r="H65" s="10">
        <f t="shared" si="5"/>
        <v>626</v>
      </c>
      <c r="I65" s="10">
        <f t="shared" si="5"/>
        <v>0</v>
      </c>
      <c r="J65" s="10">
        <f t="shared" si="5"/>
        <v>0</v>
      </c>
      <c r="K65" s="10">
        <f t="shared" si="5"/>
        <v>0</v>
      </c>
      <c r="L65" s="10">
        <f t="shared" si="5"/>
        <v>0</v>
      </c>
      <c r="M65" s="10">
        <f t="shared" si="5"/>
        <v>0</v>
      </c>
      <c r="N65" s="10">
        <f t="shared" si="5"/>
        <v>0</v>
      </c>
      <c r="O65" s="10">
        <f t="shared" si="5"/>
        <v>0</v>
      </c>
      <c r="P65" s="10">
        <f t="shared" si="5"/>
        <v>0</v>
      </c>
      <c r="Q65" s="10">
        <f t="shared" si="5"/>
        <v>0</v>
      </c>
      <c r="R65" s="10">
        <f t="shared" si="5"/>
        <v>0</v>
      </c>
      <c r="S65" s="10">
        <f t="shared" si="5"/>
        <v>0</v>
      </c>
      <c r="T65" s="10">
        <f t="shared" si="4"/>
        <v>826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3.5" customHeight="1">
      <c r="A66" s="2"/>
      <c r="C66" s="8"/>
      <c r="D66" s="8"/>
      <c r="E66" s="8"/>
      <c r="F66" s="8"/>
      <c r="G66" s="8"/>
      <c r="H66" s="8"/>
      <c r="I66" s="8"/>
      <c r="J66" s="8"/>
      <c r="K66" s="9"/>
      <c r="L66" s="8"/>
      <c r="M66" s="8"/>
      <c r="N66" s="8"/>
      <c r="O66" s="8"/>
      <c r="P66" s="8"/>
      <c r="Q66" s="8"/>
      <c r="R66" s="8"/>
      <c r="S66" s="8"/>
      <c r="T66" s="10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3.5" customHeight="1">
      <c r="A67" s="2"/>
      <c r="C67" s="8"/>
      <c r="D67" s="8"/>
      <c r="E67" s="8"/>
      <c r="F67" s="8"/>
      <c r="G67" s="8"/>
      <c r="H67" s="8"/>
      <c r="I67" s="8"/>
      <c r="J67" s="8"/>
      <c r="K67" s="9"/>
      <c r="L67" s="8"/>
      <c r="M67" s="8"/>
      <c r="N67" s="8"/>
      <c r="O67" s="8"/>
      <c r="P67" s="8"/>
      <c r="Q67" s="8"/>
      <c r="R67" s="8"/>
      <c r="S67" s="8"/>
      <c r="T67" s="1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20" s="12" customFormat="1" ht="12.75">
      <c r="A68" s="16" t="s">
        <v>90</v>
      </c>
      <c r="C68" s="10"/>
      <c r="D68" s="10"/>
      <c r="E68" s="10"/>
      <c r="F68" s="10"/>
      <c r="G68" s="10"/>
      <c r="H68" s="10"/>
      <c r="I68" s="10"/>
      <c r="J68" s="10"/>
      <c r="K68" s="20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12" customFormat="1" ht="12.75">
      <c r="A69" s="16" t="s">
        <v>91</v>
      </c>
      <c r="C69" s="10"/>
      <c r="D69" s="10"/>
      <c r="E69" s="10"/>
      <c r="F69" s="10"/>
      <c r="G69" s="10"/>
      <c r="H69" s="10"/>
      <c r="I69" s="10"/>
      <c r="J69" s="10"/>
      <c r="K69" s="20"/>
      <c r="L69" s="10"/>
      <c r="M69" s="10"/>
      <c r="N69" s="10"/>
      <c r="O69" s="10"/>
      <c r="P69" s="10"/>
      <c r="Q69" s="10"/>
      <c r="R69" s="10"/>
      <c r="S69" s="10"/>
      <c r="T69" s="10"/>
    </row>
    <row r="70" spans="3:20" s="12" customFormat="1" ht="12.75">
      <c r="C70" s="10"/>
      <c r="D70" s="10"/>
      <c r="E70" s="10"/>
      <c r="F70" s="10"/>
      <c r="G70" s="10"/>
      <c r="H70" s="10"/>
      <c r="I70" s="10"/>
      <c r="J70" s="10"/>
      <c r="K70" s="2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12" customFormat="1" ht="12.75">
      <c r="A71" s="12" t="s">
        <v>43</v>
      </c>
      <c r="C71" s="11">
        <v>11</v>
      </c>
      <c r="D71" s="11">
        <v>0</v>
      </c>
      <c r="E71" s="11">
        <v>0</v>
      </c>
      <c r="F71" s="11">
        <v>0</v>
      </c>
      <c r="G71" s="11">
        <v>115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0">
        <f>SUM(C71:S71)</f>
        <v>126</v>
      </c>
    </row>
    <row r="72" spans="1:20" s="12" customFormat="1" ht="12.75">
      <c r="A72" s="12" t="s">
        <v>83</v>
      </c>
      <c r="C72" s="11">
        <v>94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0">
        <f>SUM(C72:S72)</f>
        <v>94</v>
      </c>
    </row>
    <row r="73" spans="1:27" s="12" customFormat="1" ht="12.75">
      <c r="A73" s="16" t="s">
        <v>2</v>
      </c>
      <c r="B73" s="16"/>
      <c r="C73" s="10">
        <f>SUM(C71:C72)</f>
        <v>105</v>
      </c>
      <c r="D73" s="10">
        <f>SUM(D71:D72)</f>
        <v>0</v>
      </c>
      <c r="E73" s="10">
        <f>SUM(E71:E72)</f>
        <v>0</v>
      </c>
      <c r="F73" s="10">
        <f>SUM(F71:F72)</f>
        <v>0</v>
      </c>
      <c r="G73" s="10">
        <f>SUM(G71:G72)</f>
        <v>115</v>
      </c>
      <c r="H73" s="10">
        <v>0</v>
      </c>
      <c r="I73" s="10">
        <f aca="true" t="shared" si="6" ref="I73:T73">SUM(I71:I72)</f>
        <v>0</v>
      </c>
      <c r="J73" s="10">
        <f t="shared" si="6"/>
        <v>0</v>
      </c>
      <c r="K73" s="10">
        <f t="shared" si="6"/>
        <v>0</v>
      </c>
      <c r="L73" s="10">
        <f t="shared" si="6"/>
        <v>0</v>
      </c>
      <c r="M73" s="10">
        <f t="shared" si="6"/>
        <v>0</v>
      </c>
      <c r="N73" s="10">
        <f t="shared" si="6"/>
        <v>0</v>
      </c>
      <c r="O73" s="10">
        <f t="shared" si="6"/>
        <v>0</v>
      </c>
      <c r="P73" s="10">
        <f t="shared" si="6"/>
        <v>0</v>
      </c>
      <c r="Q73" s="10">
        <f t="shared" si="6"/>
        <v>0</v>
      </c>
      <c r="R73" s="10">
        <f t="shared" si="6"/>
        <v>0</v>
      </c>
      <c r="S73" s="10">
        <f t="shared" si="6"/>
        <v>0</v>
      </c>
      <c r="T73" s="10">
        <f t="shared" si="6"/>
        <v>220</v>
      </c>
      <c r="U73" s="16"/>
      <c r="V73" s="16"/>
      <c r="W73" s="16"/>
      <c r="X73" s="16"/>
      <c r="Y73" s="16"/>
      <c r="Z73" s="16"/>
      <c r="AA73" s="16"/>
    </row>
    <row r="74" spans="1:33" ht="12.75">
      <c r="A74" s="2"/>
      <c r="C74" s="8"/>
      <c r="D74" s="8"/>
      <c r="E74" s="8"/>
      <c r="F74" s="8"/>
      <c r="G74" s="8"/>
      <c r="H74" s="8"/>
      <c r="I74" s="8"/>
      <c r="J74" s="8"/>
      <c r="K74" s="9"/>
      <c r="L74" s="8"/>
      <c r="M74" s="8"/>
      <c r="N74" s="8"/>
      <c r="O74" s="8"/>
      <c r="P74" s="8"/>
      <c r="Q74" s="8"/>
      <c r="R74" s="8"/>
      <c r="S74" s="8"/>
      <c r="T74" s="1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3:20" ht="12.75">
      <c r="C75" s="8"/>
      <c r="D75" s="8"/>
      <c r="E75" s="8"/>
      <c r="F75" s="8"/>
      <c r="G75" s="8"/>
      <c r="H75" s="8"/>
      <c r="I75" s="8"/>
      <c r="J75" s="8"/>
      <c r="K75" s="9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2" t="s">
        <v>36</v>
      </c>
      <c r="C76" s="8"/>
      <c r="D76" s="8"/>
      <c r="E76" s="8"/>
      <c r="F76" s="8"/>
      <c r="G76" s="8"/>
      <c r="H76" s="8"/>
      <c r="I76" s="8"/>
      <c r="J76" s="8"/>
      <c r="K76" s="9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2"/>
      <c r="C77" s="8"/>
      <c r="D77" s="8"/>
      <c r="E77" s="8"/>
      <c r="F77" s="8"/>
      <c r="G77" s="8"/>
      <c r="H77" s="8"/>
      <c r="I77" s="8"/>
      <c r="J77" s="8"/>
      <c r="K77" s="9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3" t="s">
        <v>37</v>
      </c>
      <c r="C78" s="6">
        <v>14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10">
        <f>SUM(C78:S78)</f>
        <v>14</v>
      </c>
    </row>
    <row r="79" spans="1:20" ht="12.75">
      <c r="A79" s="3" t="s">
        <v>38</v>
      </c>
      <c r="C79" s="6">
        <v>139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10">
        <f>SUM(C79:S79)</f>
        <v>139</v>
      </c>
    </row>
    <row r="80" spans="1:20" ht="12.75">
      <c r="A80" s="12" t="s">
        <v>39</v>
      </c>
      <c r="C80" s="6">
        <v>27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10">
        <f>SUM(C80:S80)</f>
        <v>27</v>
      </c>
    </row>
    <row r="81" spans="1:20" ht="12.75">
      <c r="A81" s="3" t="s">
        <v>40</v>
      </c>
      <c r="C81" s="6">
        <v>34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10">
        <f>SUM(C81:S81)</f>
        <v>34</v>
      </c>
    </row>
    <row r="82" spans="1:20" ht="12.75">
      <c r="A82" s="3" t="s">
        <v>105</v>
      </c>
      <c r="C82" s="6">
        <v>23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10">
        <f>SUM(C82:S82)</f>
        <v>23</v>
      </c>
    </row>
    <row r="83" spans="1:28" ht="12.75">
      <c r="A83" s="2" t="s">
        <v>2</v>
      </c>
      <c r="B83" s="2"/>
      <c r="C83" s="10">
        <f>SUM(C78:C82)</f>
        <v>237</v>
      </c>
      <c r="D83" s="10">
        <f>SUM(D78:D82)</f>
        <v>0</v>
      </c>
      <c r="E83" s="10">
        <f>SUM(E78:E82)</f>
        <v>0</v>
      </c>
      <c r="F83" s="10">
        <f>SUM(F78:F82)</f>
        <v>0</v>
      </c>
      <c r="G83" s="10">
        <v>0</v>
      </c>
      <c r="H83" s="10">
        <f aca="true" t="shared" si="7" ref="H83:T83">SUM(H78:H82)</f>
        <v>0</v>
      </c>
      <c r="I83" s="10">
        <f t="shared" si="7"/>
        <v>0</v>
      </c>
      <c r="J83" s="10">
        <f t="shared" si="7"/>
        <v>0</v>
      </c>
      <c r="K83" s="10">
        <f t="shared" si="7"/>
        <v>0</v>
      </c>
      <c r="L83" s="10">
        <f t="shared" si="7"/>
        <v>0</v>
      </c>
      <c r="M83" s="10">
        <f t="shared" si="7"/>
        <v>0</v>
      </c>
      <c r="N83" s="10">
        <f t="shared" si="7"/>
        <v>0</v>
      </c>
      <c r="O83" s="10">
        <f t="shared" si="7"/>
        <v>0</v>
      </c>
      <c r="P83" s="10">
        <f t="shared" si="7"/>
        <v>0</v>
      </c>
      <c r="Q83" s="10">
        <f t="shared" si="7"/>
        <v>0</v>
      </c>
      <c r="R83" s="10">
        <f t="shared" si="7"/>
        <v>0</v>
      </c>
      <c r="S83" s="10">
        <f t="shared" si="7"/>
        <v>0</v>
      </c>
      <c r="T83" s="10">
        <f t="shared" si="7"/>
        <v>237</v>
      </c>
      <c r="U83" s="2"/>
      <c r="V83" s="2"/>
      <c r="W83" s="2"/>
      <c r="X83" s="2"/>
      <c r="Y83" s="2"/>
      <c r="Z83" s="2"/>
      <c r="AA83" s="2"/>
      <c r="AB83" s="2"/>
    </row>
    <row r="84" spans="3:20" ht="12.75">
      <c r="C84" s="8"/>
      <c r="D84" s="8"/>
      <c r="E84" s="8"/>
      <c r="F84" s="8"/>
      <c r="G84" s="8"/>
      <c r="H84" s="8"/>
      <c r="I84" s="8"/>
      <c r="J84" s="8"/>
      <c r="K84" s="9"/>
      <c r="L84" s="8"/>
      <c r="M84" s="8"/>
      <c r="N84" s="8"/>
      <c r="O84" s="8"/>
      <c r="P84" s="8"/>
      <c r="Q84" s="8"/>
      <c r="R84" s="8"/>
      <c r="S84" s="8"/>
      <c r="T84" s="8"/>
    </row>
    <row r="85" spans="3:20" ht="12.75">
      <c r="C85" s="8"/>
      <c r="D85" s="8"/>
      <c r="E85" s="8"/>
      <c r="F85" s="8"/>
      <c r="G85" s="8"/>
      <c r="H85" s="8"/>
      <c r="I85" s="8"/>
      <c r="J85" s="8"/>
      <c r="K85" s="9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2" t="s">
        <v>41</v>
      </c>
      <c r="C86" s="8"/>
      <c r="D86" s="8"/>
      <c r="E86" s="8"/>
      <c r="F86" s="8"/>
      <c r="G86" s="8"/>
      <c r="H86" s="8"/>
      <c r="I86" s="8"/>
      <c r="J86" s="8"/>
      <c r="K86" s="9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2"/>
      <c r="C87" s="8"/>
      <c r="D87" s="8"/>
      <c r="E87" s="8"/>
      <c r="F87" s="8"/>
      <c r="G87" s="8"/>
      <c r="H87" s="8"/>
      <c r="I87" s="8"/>
      <c r="J87" s="8"/>
      <c r="K87" s="9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3" t="s">
        <v>42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87</v>
      </c>
      <c r="J88" s="6">
        <v>0</v>
      </c>
      <c r="K88" s="7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10">
        <f aca="true" t="shared" si="8" ref="T88:T97">SUM(C88:S88)</f>
        <v>87</v>
      </c>
    </row>
    <row r="89" spans="1:20" ht="12.75">
      <c r="A89" s="3" t="s">
        <v>78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7">
        <v>0</v>
      </c>
      <c r="L89" s="6">
        <v>0</v>
      </c>
      <c r="M89" s="6">
        <v>33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10">
        <f t="shared" si="8"/>
        <v>33</v>
      </c>
    </row>
    <row r="90" spans="1:20" ht="12.75">
      <c r="A90" s="3" t="s">
        <v>65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7">
        <v>30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10">
        <f t="shared" si="8"/>
        <v>30</v>
      </c>
    </row>
    <row r="91" spans="1:20" ht="12.75">
      <c r="A91" s="3" t="s">
        <v>101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24</v>
      </c>
      <c r="K91" s="7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10">
        <f t="shared" si="8"/>
        <v>24</v>
      </c>
    </row>
    <row r="92" spans="1:20" ht="12.75">
      <c r="A92" s="3" t="s">
        <v>44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7">
        <v>0</v>
      </c>
      <c r="L92" s="6">
        <v>59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10">
        <f t="shared" si="8"/>
        <v>59</v>
      </c>
    </row>
    <row r="93" spans="1:20" ht="12.75">
      <c r="A93" s="3" t="s">
        <v>79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7">
        <v>0</v>
      </c>
      <c r="L93" s="6">
        <v>0</v>
      </c>
      <c r="M93" s="6">
        <v>29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10">
        <f t="shared" si="8"/>
        <v>29</v>
      </c>
    </row>
    <row r="94" spans="1:20" ht="12.75">
      <c r="A94" s="3" t="s">
        <v>80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7">
        <v>0</v>
      </c>
      <c r="L94" s="6">
        <v>0</v>
      </c>
      <c r="M94" s="6">
        <v>24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10">
        <f t="shared" si="8"/>
        <v>24</v>
      </c>
    </row>
    <row r="95" spans="1:20" ht="12.75">
      <c r="A95" s="3" t="s">
        <v>81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7">
        <v>0</v>
      </c>
      <c r="L95" s="6">
        <v>0</v>
      </c>
      <c r="M95" s="6">
        <v>0</v>
      </c>
      <c r="N95" s="6">
        <v>147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10">
        <f t="shared" si="8"/>
        <v>147</v>
      </c>
    </row>
    <row r="96" spans="1:20" ht="12.75">
      <c r="A96" s="3" t="s">
        <v>82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7">
        <v>0</v>
      </c>
      <c r="L96" s="6">
        <v>0</v>
      </c>
      <c r="M96" s="6">
        <v>57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10">
        <f t="shared" si="8"/>
        <v>57</v>
      </c>
    </row>
    <row r="97" spans="1:20" ht="12.75">
      <c r="A97" s="3" t="s">
        <v>102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7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18</v>
      </c>
      <c r="S97" s="6">
        <v>0</v>
      </c>
      <c r="T97" s="8">
        <f t="shared" si="8"/>
        <v>18</v>
      </c>
    </row>
    <row r="98" spans="1:26" ht="12.75">
      <c r="A98" s="2" t="s">
        <v>2</v>
      </c>
      <c r="C98" s="10">
        <f aca="true" t="shared" si="9" ref="C98:T98">SUM(C88:C97)</f>
        <v>0</v>
      </c>
      <c r="D98" s="10">
        <f t="shared" si="9"/>
        <v>0</v>
      </c>
      <c r="E98" s="10">
        <f t="shared" si="9"/>
        <v>0</v>
      </c>
      <c r="F98" s="10">
        <f t="shared" si="9"/>
        <v>0</v>
      </c>
      <c r="G98" s="10">
        <f t="shared" si="9"/>
        <v>0</v>
      </c>
      <c r="H98" s="10">
        <f t="shared" si="9"/>
        <v>0</v>
      </c>
      <c r="I98" s="10">
        <f t="shared" si="9"/>
        <v>87</v>
      </c>
      <c r="J98" s="10">
        <f t="shared" si="9"/>
        <v>24</v>
      </c>
      <c r="K98" s="10">
        <f t="shared" si="9"/>
        <v>30</v>
      </c>
      <c r="L98" s="10">
        <f t="shared" si="9"/>
        <v>59</v>
      </c>
      <c r="M98" s="10">
        <f t="shared" si="9"/>
        <v>143</v>
      </c>
      <c r="N98" s="10">
        <f t="shared" si="9"/>
        <v>147</v>
      </c>
      <c r="O98" s="10">
        <f t="shared" si="9"/>
        <v>0</v>
      </c>
      <c r="P98" s="10">
        <f t="shared" si="9"/>
        <v>0</v>
      </c>
      <c r="Q98" s="10">
        <f t="shared" si="9"/>
        <v>0</v>
      </c>
      <c r="R98" s="10">
        <f t="shared" si="9"/>
        <v>18</v>
      </c>
      <c r="S98" s="10">
        <f t="shared" si="9"/>
        <v>0</v>
      </c>
      <c r="T98" s="10">
        <f t="shared" si="9"/>
        <v>508</v>
      </c>
      <c r="U98" s="2"/>
      <c r="V98" s="2"/>
      <c r="W98" s="2"/>
      <c r="X98" s="2"/>
      <c r="Y98" s="2"/>
      <c r="Z98" s="2"/>
    </row>
    <row r="99" spans="3:20" ht="12.75">
      <c r="C99" s="8"/>
      <c r="D99" s="8"/>
      <c r="E99" s="8"/>
      <c r="F99" s="8"/>
      <c r="G99" s="8"/>
      <c r="H99" s="8"/>
      <c r="I99" s="8"/>
      <c r="J99" s="8"/>
      <c r="K99" s="9"/>
      <c r="L99" s="8"/>
      <c r="M99" s="8"/>
      <c r="N99" s="8"/>
      <c r="O99" s="8"/>
      <c r="P99" s="8"/>
      <c r="Q99" s="8"/>
      <c r="R99" s="8"/>
      <c r="S99" s="8"/>
      <c r="T99" s="8"/>
    </row>
    <row r="100" spans="3:20" ht="12.75">
      <c r="C100" s="8"/>
      <c r="D100" s="8"/>
      <c r="E100" s="8"/>
      <c r="F100" s="8"/>
      <c r="G100" s="8"/>
      <c r="H100" s="8"/>
      <c r="I100" s="8"/>
      <c r="J100" s="8"/>
      <c r="K100" s="9"/>
      <c r="L100" s="8"/>
      <c r="M100" s="8"/>
      <c r="O100" s="8"/>
      <c r="P100" s="8"/>
      <c r="Q100" s="8"/>
      <c r="R100" s="8"/>
      <c r="S100" s="8"/>
      <c r="T100" s="8"/>
    </row>
    <row r="101" spans="1:20" ht="12.75">
      <c r="A101" s="2" t="s">
        <v>67</v>
      </c>
      <c r="C101" s="8"/>
      <c r="D101" s="8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2" t="s">
        <v>68</v>
      </c>
      <c r="C102" s="6"/>
      <c r="D102" s="6"/>
      <c r="E102" s="6"/>
      <c r="F102" s="6"/>
      <c r="G102" s="6"/>
      <c r="H102" s="6"/>
      <c r="I102" s="6"/>
      <c r="J102" s="6"/>
      <c r="K102" s="7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2"/>
      <c r="C103" s="6"/>
      <c r="D103" s="6"/>
      <c r="E103" s="6"/>
      <c r="F103" s="6"/>
      <c r="G103" s="6"/>
      <c r="H103" s="6"/>
      <c r="I103" s="6"/>
      <c r="J103" s="6"/>
      <c r="K103" s="7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3" t="s">
        <v>69</v>
      </c>
      <c r="C104" s="6">
        <v>0</v>
      </c>
      <c r="D104" s="6">
        <v>0</v>
      </c>
      <c r="E104" s="6">
        <v>0</v>
      </c>
      <c r="F104" s="6">
        <v>0</v>
      </c>
      <c r="G104" s="6">
        <v>16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10">
        <f aca="true" t="shared" si="10" ref="T104:T110">SUM(C104:S104)</f>
        <v>16</v>
      </c>
    </row>
    <row r="105" spans="1:20" ht="12.75">
      <c r="A105" s="12" t="s">
        <v>77</v>
      </c>
      <c r="C105" s="6">
        <v>0</v>
      </c>
      <c r="D105" s="6">
        <v>0</v>
      </c>
      <c r="E105" s="6">
        <v>0</v>
      </c>
      <c r="F105" s="6">
        <v>0</v>
      </c>
      <c r="G105" s="6">
        <v>109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10">
        <f t="shared" si="10"/>
        <v>109</v>
      </c>
    </row>
    <row r="106" spans="1:20" ht="12.75">
      <c r="A106" s="26" t="s">
        <v>108</v>
      </c>
      <c r="C106" s="6">
        <v>0</v>
      </c>
      <c r="D106" s="6">
        <v>0</v>
      </c>
      <c r="E106" s="6">
        <v>0</v>
      </c>
      <c r="F106" s="6">
        <v>0</v>
      </c>
      <c r="G106" s="6">
        <v>1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10">
        <f t="shared" si="10"/>
        <v>1</v>
      </c>
    </row>
    <row r="107" spans="1:20" ht="12.75">
      <c r="A107" s="26" t="s">
        <v>106</v>
      </c>
      <c r="C107" s="6">
        <v>0</v>
      </c>
      <c r="D107" s="6">
        <v>0</v>
      </c>
      <c r="E107" s="6">
        <v>0</v>
      </c>
      <c r="F107" s="6">
        <v>0</v>
      </c>
      <c r="G107" s="6">
        <v>10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10">
        <f t="shared" si="10"/>
        <v>10</v>
      </c>
    </row>
    <row r="108" spans="1:20" ht="12.75">
      <c r="A108" s="12" t="s">
        <v>98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40</v>
      </c>
      <c r="Q108" s="6">
        <v>0</v>
      </c>
      <c r="R108" s="6">
        <v>0</v>
      </c>
      <c r="S108" s="6">
        <v>0</v>
      </c>
      <c r="T108" s="10">
        <f t="shared" si="10"/>
        <v>40</v>
      </c>
    </row>
    <row r="109" spans="1:20" ht="12.75">
      <c r="A109" s="12" t="s">
        <v>99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45</v>
      </c>
      <c r="R109" s="6">
        <v>0</v>
      </c>
      <c r="S109" s="6">
        <v>0</v>
      </c>
      <c r="T109" s="10">
        <f t="shared" si="10"/>
        <v>45</v>
      </c>
    </row>
    <row r="110" spans="1:20" ht="12.75">
      <c r="A110" s="3" t="s">
        <v>23</v>
      </c>
      <c r="C110" s="6">
        <v>0</v>
      </c>
      <c r="D110" s="6">
        <v>0</v>
      </c>
      <c r="E110" s="6">
        <v>0</v>
      </c>
      <c r="F110" s="6">
        <v>0</v>
      </c>
      <c r="G110" s="23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41</v>
      </c>
      <c r="T110" s="10">
        <f t="shared" si="10"/>
        <v>41</v>
      </c>
    </row>
    <row r="111" spans="1:20" s="13" customFormat="1" ht="12.75">
      <c r="A111" s="13" t="s">
        <v>70</v>
      </c>
      <c r="C111" s="10">
        <f aca="true" t="shared" si="11" ref="C111:T111">SUM(C104:C110)</f>
        <v>0</v>
      </c>
      <c r="D111" s="10">
        <f t="shared" si="11"/>
        <v>0</v>
      </c>
      <c r="E111" s="10">
        <f t="shared" si="11"/>
        <v>0</v>
      </c>
      <c r="F111" s="10">
        <f t="shared" si="11"/>
        <v>0</v>
      </c>
      <c r="G111" s="10">
        <f t="shared" si="11"/>
        <v>136</v>
      </c>
      <c r="H111" s="10">
        <f t="shared" si="11"/>
        <v>0</v>
      </c>
      <c r="I111" s="10">
        <f t="shared" si="11"/>
        <v>0</v>
      </c>
      <c r="J111" s="10">
        <f t="shared" si="11"/>
        <v>0</v>
      </c>
      <c r="K111" s="10">
        <f t="shared" si="11"/>
        <v>0</v>
      </c>
      <c r="L111" s="10">
        <f t="shared" si="11"/>
        <v>0</v>
      </c>
      <c r="M111" s="10">
        <f t="shared" si="11"/>
        <v>0</v>
      </c>
      <c r="N111" s="10">
        <f t="shared" si="11"/>
        <v>0</v>
      </c>
      <c r="O111" s="10">
        <f t="shared" si="11"/>
        <v>0</v>
      </c>
      <c r="P111" s="10">
        <f t="shared" si="11"/>
        <v>40</v>
      </c>
      <c r="Q111" s="10">
        <f t="shared" si="11"/>
        <v>45</v>
      </c>
      <c r="R111" s="10">
        <f t="shared" si="11"/>
        <v>0</v>
      </c>
      <c r="S111" s="10">
        <f t="shared" si="11"/>
        <v>41</v>
      </c>
      <c r="T111" s="10">
        <f t="shared" si="11"/>
        <v>262</v>
      </c>
    </row>
    <row r="112" spans="3:20" s="13" customFormat="1" ht="12.75">
      <c r="C112" s="14"/>
      <c r="D112" s="14"/>
      <c r="E112" s="14"/>
      <c r="F112" s="14"/>
      <c r="H112" s="14"/>
      <c r="I112" s="14"/>
      <c r="J112" s="14"/>
      <c r="K112" s="15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2.75">
      <c r="A113" s="16" t="s">
        <v>71</v>
      </c>
      <c r="C113" s="6"/>
      <c r="D113" s="6"/>
      <c r="E113" s="6"/>
      <c r="F113" s="6"/>
      <c r="H113" s="6"/>
      <c r="I113" s="6"/>
      <c r="J113" s="6"/>
      <c r="K113" s="7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3" t="s">
        <v>45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95</v>
      </c>
      <c r="P114" s="6">
        <v>0</v>
      </c>
      <c r="Q114" s="6">
        <v>0</v>
      </c>
      <c r="R114" s="6">
        <v>0</v>
      </c>
      <c r="S114" s="6">
        <v>0</v>
      </c>
      <c r="T114" s="10">
        <f>SUM(C114:S114)</f>
        <v>95</v>
      </c>
    </row>
    <row r="115" spans="1:20" ht="12.75">
      <c r="A115" s="3" t="s">
        <v>46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124</v>
      </c>
      <c r="P115" s="6">
        <v>0</v>
      </c>
      <c r="Q115" s="6">
        <v>0</v>
      </c>
      <c r="R115" s="6">
        <v>0</v>
      </c>
      <c r="S115" s="6">
        <v>0</v>
      </c>
      <c r="T115" s="10">
        <f>SUM(C115:S115)</f>
        <v>124</v>
      </c>
    </row>
    <row r="116" spans="1:20" s="13" customFormat="1" ht="12.75">
      <c r="A116" s="13" t="s">
        <v>70</v>
      </c>
      <c r="C116" s="10">
        <f aca="true" t="shared" si="12" ref="C116:T116">SUM(C114:C115)</f>
        <v>0</v>
      </c>
      <c r="D116" s="10">
        <f t="shared" si="12"/>
        <v>0</v>
      </c>
      <c r="E116" s="10">
        <f t="shared" si="12"/>
        <v>0</v>
      </c>
      <c r="F116" s="10">
        <f t="shared" si="12"/>
        <v>0</v>
      </c>
      <c r="G116" s="10">
        <f t="shared" si="12"/>
        <v>0</v>
      </c>
      <c r="H116" s="10">
        <f t="shared" si="12"/>
        <v>0</v>
      </c>
      <c r="I116" s="10">
        <f t="shared" si="12"/>
        <v>0</v>
      </c>
      <c r="J116" s="10">
        <f t="shared" si="12"/>
        <v>0</v>
      </c>
      <c r="K116" s="10">
        <f t="shared" si="12"/>
        <v>0</v>
      </c>
      <c r="L116" s="10">
        <f t="shared" si="12"/>
        <v>0</v>
      </c>
      <c r="M116" s="10">
        <f t="shared" si="12"/>
        <v>0</v>
      </c>
      <c r="N116" s="10">
        <f t="shared" si="12"/>
        <v>0</v>
      </c>
      <c r="O116" s="10">
        <f t="shared" si="12"/>
        <v>219</v>
      </c>
      <c r="P116" s="10">
        <f t="shared" si="12"/>
        <v>0</v>
      </c>
      <c r="Q116" s="10">
        <f t="shared" si="12"/>
        <v>0</v>
      </c>
      <c r="R116" s="10">
        <f t="shared" si="12"/>
        <v>0</v>
      </c>
      <c r="S116" s="10">
        <f t="shared" si="12"/>
        <v>0</v>
      </c>
      <c r="T116" s="10">
        <f t="shared" si="12"/>
        <v>219</v>
      </c>
    </row>
    <row r="117" spans="3:20" s="13" customFormat="1" ht="12.75">
      <c r="C117" s="14"/>
      <c r="D117" s="14"/>
      <c r="E117" s="14"/>
      <c r="F117" s="14"/>
      <c r="H117" s="14"/>
      <c r="I117" s="14"/>
      <c r="J117" s="14"/>
      <c r="K117" s="15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7" ht="12.75">
      <c r="A118" s="2" t="s">
        <v>2</v>
      </c>
      <c r="B118" s="2"/>
      <c r="C118" s="10">
        <f aca="true" t="shared" si="13" ref="C118:T118">SUM(C116,C111)</f>
        <v>0</v>
      </c>
      <c r="D118" s="10">
        <f t="shared" si="13"/>
        <v>0</v>
      </c>
      <c r="E118" s="10">
        <f t="shared" si="13"/>
        <v>0</v>
      </c>
      <c r="F118" s="10">
        <f t="shared" si="13"/>
        <v>0</v>
      </c>
      <c r="G118" s="10">
        <f t="shared" si="13"/>
        <v>136</v>
      </c>
      <c r="H118" s="10">
        <f t="shared" si="13"/>
        <v>0</v>
      </c>
      <c r="I118" s="10">
        <f t="shared" si="13"/>
        <v>0</v>
      </c>
      <c r="J118" s="10">
        <f t="shared" si="13"/>
        <v>0</v>
      </c>
      <c r="K118" s="10">
        <f t="shared" si="13"/>
        <v>0</v>
      </c>
      <c r="L118" s="10">
        <f t="shared" si="13"/>
        <v>0</v>
      </c>
      <c r="M118" s="10">
        <f t="shared" si="13"/>
        <v>0</v>
      </c>
      <c r="N118" s="10">
        <f t="shared" si="13"/>
        <v>0</v>
      </c>
      <c r="O118" s="10">
        <f t="shared" si="13"/>
        <v>219</v>
      </c>
      <c r="P118" s="10">
        <f t="shared" si="13"/>
        <v>40</v>
      </c>
      <c r="Q118" s="10">
        <f t="shared" si="13"/>
        <v>45</v>
      </c>
      <c r="R118" s="10">
        <f t="shared" si="13"/>
        <v>0</v>
      </c>
      <c r="S118" s="10">
        <f t="shared" si="13"/>
        <v>41</v>
      </c>
      <c r="T118" s="10">
        <f t="shared" si="13"/>
        <v>481</v>
      </c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"/>
      <c r="V120" s="2"/>
      <c r="W120" s="2"/>
      <c r="X120" s="2"/>
      <c r="Y120" s="2"/>
      <c r="Z120" s="2"/>
      <c r="AA120" s="2"/>
    </row>
    <row r="121" spans="3:20" ht="12.75">
      <c r="C121" s="8"/>
      <c r="D121" s="8"/>
      <c r="E121" s="8"/>
      <c r="F121" s="8"/>
      <c r="G121" s="8"/>
      <c r="H121" s="8"/>
      <c r="I121" s="8"/>
      <c r="J121" s="8"/>
      <c r="K121" s="9"/>
      <c r="L121" s="8"/>
      <c r="M121" s="8"/>
      <c r="N121" s="8"/>
      <c r="O121" s="8"/>
      <c r="P121" s="8"/>
      <c r="Q121" s="8"/>
      <c r="R121" s="8"/>
      <c r="S121" s="8"/>
      <c r="T121" s="8"/>
    </row>
    <row r="122" spans="1:28" ht="12.75">
      <c r="A122" s="18" t="s">
        <v>47</v>
      </c>
      <c r="C122" s="8">
        <f aca="true" t="shared" si="14" ref="C122:T122">(C20+C50+C65+C73+C83+C98+C118)</f>
        <v>1996</v>
      </c>
      <c r="D122" s="8">
        <f t="shared" si="14"/>
        <v>28</v>
      </c>
      <c r="E122" s="8">
        <f t="shared" si="14"/>
        <v>56</v>
      </c>
      <c r="F122" s="8">
        <f t="shared" si="14"/>
        <v>9</v>
      </c>
      <c r="G122" s="8">
        <f t="shared" si="14"/>
        <v>794</v>
      </c>
      <c r="H122" s="8">
        <f t="shared" si="14"/>
        <v>626</v>
      </c>
      <c r="I122" s="8">
        <f t="shared" si="14"/>
        <v>87</v>
      </c>
      <c r="J122" s="8">
        <f t="shared" si="14"/>
        <v>24</v>
      </c>
      <c r="K122" s="8">
        <f t="shared" si="14"/>
        <v>30</v>
      </c>
      <c r="L122" s="8">
        <f t="shared" si="14"/>
        <v>59</v>
      </c>
      <c r="M122" s="8">
        <f t="shared" si="14"/>
        <v>143</v>
      </c>
      <c r="N122" s="8">
        <f t="shared" si="14"/>
        <v>147</v>
      </c>
      <c r="O122" s="8">
        <f t="shared" si="14"/>
        <v>219</v>
      </c>
      <c r="P122" s="8">
        <f t="shared" si="14"/>
        <v>40</v>
      </c>
      <c r="Q122" s="8">
        <f t="shared" si="14"/>
        <v>45</v>
      </c>
      <c r="R122" s="8">
        <f t="shared" si="14"/>
        <v>18</v>
      </c>
      <c r="S122" s="8">
        <f t="shared" si="14"/>
        <v>41</v>
      </c>
      <c r="T122" s="8">
        <f t="shared" si="14"/>
        <v>4362</v>
      </c>
      <c r="Z122" s="2"/>
      <c r="AA122" s="2"/>
      <c r="AB122" s="2"/>
    </row>
    <row r="127" spans="1:20" ht="12.75">
      <c r="A127" s="3" t="s">
        <v>64</v>
      </c>
      <c r="C127" s="8"/>
      <c r="D127" s="8"/>
      <c r="E127" s="8"/>
      <c r="F127" s="8"/>
      <c r="G127" s="8"/>
      <c r="H127" s="8"/>
      <c r="I127" s="8"/>
      <c r="J127" s="8"/>
      <c r="K127" s="9"/>
      <c r="L127" s="8"/>
      <c r="M127" s="8"/>
      <c r="N127" s="8"/>
      <c r="O127" s="8"/>
      <c r="P127" s="8"/>
      <c r="Q127" s="8"/>
      <c r="R127" s="8"/>
      <c r="S127" s="8"/>
      <c r="T127" s="8"/>
    </row>
    <row r="135" spans="3:20" ht="12.75">
      <c r="C135" s="8"/>
      <c r="D135" s="8"/>
      <c r="E135" s="8"/>
      <c r="F135" s="8"/>
      <c r="G135" s="8"/>
      <c r="H135" s="8"/>
      <c r="I135" s="8"/>
      <c r="J135" s="8"/>
      <c r="K135" s="9"/>
      <c r="L135" s="8"/>
      <c r="M135" s="8"/>
      <c r="N135" s="8"/>
      <c r="O135" s="8"/>
      <c r="P135" s="8"/>
      <c r="Q135" s="8"/>
      <c r="R135" s="8"/>
      <c r="S135" s="8"/>
      <c r="T135" s="8"/>
    </row>
    <row r="136" spans="3:20" ht="12.75">
      <c r="C136" s="8"/>
      <c r="D136" s="8"/>
      <c r="E136" s="8"/>
      <c r="F136" s="8"/>
      <c r="G136" s="8"/>
      <c r="H136" s="8"/>
      <c r="I136" s="8"/>
      <c r="J136" s="8"/>
      <c r="K136" s="9"/>
      <c r="L136" s="8"/>
      <c r="M136" s="8"/>
      <c r="N136" s="8"/>
      <c r="O136" s="8"/>
      <c r="P136" s="8"/>
      <c r="Q136" s="8"/>
      <c r="R136" s="8"/>
      <c r="S136" s="2" t="s">
        <v>51</v>
      </c>
      <c r="T136" s="8"/>
    </row>
    <row r="137" spans="3:20" ht="12.75">
      <c r="C137" s="8"/>
      <c r="D137" s="8"/>
      <c r="E137" s="8"/>
      <c r="F137" s="8"/>
      <c r="G137" s="8"/>
      <c r="H137" s="8"/>
      <c r="I137" s="8"/>
      <c r="J137" s="8"/>
      <c r="K137" s="9"/>
      <c r="L137" s="8"/>
      <c r="M137" s="8"/>
      <c r="N137" s="8"/>
      <c r="O137" s="8"/>
      <c r="P137" s="8"/>
      <c r="Q137" s="8"/>
      <c r="R137" s="8"/>
      <c r="S137" s="8"/>
      <c r="T137" s="8"/>
    </row>
    <row r="138" spans="3:20" ht="12.75">
      <c r="C138" s="8"/>
      <c r="D138" s="8"/>
      <c r="E138" s="8"/>
      <c r="F138" s="8"/>
      <c r="G138" s="8"/>
      <c r="H138" s="8"/>
      <c r="I138" s="8"/>
      <c r="J138" s="8"/>
      <c r="K138" s="9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3" t="s">
        <v>48</v>
      </c>
      <c r="C139" s="8"/>
      <c r="D139" s="8"/>
      <c r="E139" s="8"/>
      <c r="F139" s="8"/>
      <c r="G139" s="8"/>
      <c r="H139" s="8"/>
      <c r="I139" s="8"/>
      <c r="J139" s="8"/>
      <c r="K139" s="9"/>
      <c r="L139" s="8"/>
      <c r="M139" s="8"/>
      <c r="N139" s="8"/>
      <c r="O139" s="8"/>
      <c r="P139" s="8"/>
      <c r="Q139" s="8"/>
      <c r="R139" s="8"/>
      <c r="S139" s="8"/>
      <c r="T139" s="8"/>
    </row>
    <row r="140" spans="3:20" ht="12.75">
      <c r="C140" s="8"/>
      <c r="D140" s="8" t="s">
        <v>51</v>
      </c>
      <c r="E140" s="8"/>
      <c r="F140" s="8"/>
      <c r="G140" s="8"/>
      <c r="H140" s="8"/>
      <c r="I140" s="8"/>
      <c r="J140" s="8"/>
      <c r="K140" s="9"/>
      <c r="L140" s="8"/>
      <c r="M140" s="8"/>
      <c r="N140" s="8"/>
      <c r="O140" s="8"/>
      <c r="P140" s="8"/>
      <c r="Q140" s="8"/>
      <c r="R140" s="8"/>
      <c r="S140" s="8"/>
      <c r="T140" s="8"/>
    </row>
    <row r="142" spans="3:20" ht="12.75">
      <c r="C142" s="8"/>
      <c r="D142" s="8"/>
      <c r="E142" s="8"/>
      <c r="F142" s="8"/>
      <c r="G142" s="8"/>
      <c r="H142" s="8"/>
      <c r="I142" s="8"/>
      <c r="J142" s="8"/>
      <c r="K142" s="9"/>
      <c r="L142" s="8"/>
      <c r="M142" s="8"/>
      <c r="N142" s="8"/>
      <c r="O142" s="8"/>
      <c r="P142" s="8"/>
      <c r="Q142" s="8"/>
      <c r="R142" s="8"/>
      <c r="S142" s="8"/>
      <c r="T142" s="8"/>
    </row>
    <row r="143" spans="3:20" ht="12.75">
      <c r="C143" s="8"/>
      <c r="D143" s="8"/>
      <c r="E143" s="8"/>
      <c r="F143" s="8"/>
      <c r="G143" s="8"/>
      <c r="H143" s="8"/>
      <c r="I143" s="8"/>
      <c r="J143" s="8"/>
      <c r="K143" s="9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8"/>
      <c r="D144" s="8"/>
      <c r="E144" s="8"/>
      <c r="F144" s="8"/>
      <c r="G144" s="8"/>
      <c r="H144" s="8"/>
      <c r="I144" s="8"/>
      <c r="J144" s="8"/>
      <c r="K144" s="9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8"/>
      <c r="D145" s="8"/>
      <c r="E145" s="8"/>
      <c r="F145" s="8"/>
      <c r="G145" s="8"/>
      <c r="H145" s="8"/>
      <c r="I145" s="8"/>
      <c r="J145" s="8"/>
      <c r="K145" s="9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2.75">
      <c r="C146" s="8"/>
      <c r="D146" s="8"/>
      <c r="E146" s="8"/>
      <c r="F146" s="8"/>
      <c r="G146" s="8"/>
      <c r="H146" s="8"/>
      <c r="I146" s="8"/>
      <c r="J146" s="8"/>
      <c r="K146" s="9"/>
      <c r="L146" s="8"/>
      <c r="M146" s="8"/>
      <c r="N146" s="8"/>
      <c r="O146" s="8"/>
      <c r="P146" s="8"/>
      <c r="Q146" s="8"/>
      <c r="R146" s="8"/>
      <c r="S146" s="8"/>
      <c r="T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ht="12.75">
      <c r="C155" s="8"/>
    </row>
    <row r="156" ht="12.75">
      <c r="C156" s="8"/>
    </row>
    <row r="157" ht="12.75">
      <c r="C157" s="8"/>
    </row>
    <row r="158" ht="12.75">
      <c r="C158" s="8"/>
    </row>
    <row r="159" ht="12.75">
      <c r="C159" s="8"/>
    </row>
    <row r="160" ht="12.75">
      <c r="C160" s="8"/>
    </row>
    <row r="161" ht="12.75">
      <c r="C161" s="8"/>
    </row>
    <row r="162" ht="12.75">
      <c r="C162" s="8"/>
    </row>
    <row r="163" spans="1:3" ht="12.75">
      <c r="A163" s="2"/>
      <c r="C163" s="8"/>
    </row>
    <row r="164" spans="1:3" ht="12.75">
      <c r="A164" s="2"/>
      <c r="C164" s="8"/>
    </row>
    <row r="165" ht="12.75">
      <c r="C165" s="8"/>
    </row>
    <row r="166" ht="12.75">
      <c r="C166" s="8"/>
    </row>
    <row r="167" spans="1:3" ht="12.75">
      <c r="A167" s="2"/>
      <c r="C167" s="8"/>
    </row>
    <row r="168" spans="1:3" ht="12.75">
      <c r="A168" s="2"/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  <row r="185" ht="12.75">
      <c r="C185" s="8"/>
    </row>
    <row r="186" ht="12.75">
      <c r="C186" s="8"/>
    </row>
    <row r="187" ht="12.75">
      <c r="C187" s="8"/>
    </row>
    <row r="188" ht="12.75">
      <c r="C188" s="8"/>
    </row>
    <row r="189" ht="12.75">
      <c r="C189" s="8"/>
    </row>
    <row r="190" ht="12.75">
      <c r="C190" s="8"/>
    </row>
    <row r="191" ht="12.75">
      <c r="C191" s="8"/>
    </row>
    <row r="192" ht="12.75">
      <c r="C192" s="8"/>
    </row>
    <row r="193" ht="12.75">
      <c r="C193" s="8"/>
    </row>
  </sheetData>
  <sheetProtection/>
  <mergeCells count="2">
    <mergeCell ref="A1:T1"/>
    <mergeCell ref="A2:T2"/>
  </mergeCells>
  <printOptions horizontalCentered="1"/>
  <pageMargins left="0.25" right="0.38" top="0.4" bottom="0" header="0.4" footer="0"/>
  <pageSetup horizontalDpi="300" verticalDpi="300" orientation="landscape" scale="75" r:id="rId1"/>
  <rowBreaks count="3" manualBreakCount="3">
    <brk id="51" max="15" man="1"/>
    <brk id="98" max="15" man="1"/>
    <brk id="1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2011-08-08T01:09:02Z</cp:lastPrinted>
  <dcterms:created xsi:type="dcterms:W3CDTF">1998-07-31T15:37:08Z</dcterms:created>
  <dcterms:modified xsi:type="dcterms:W3CDTF">2014-07-23T19:07:03Z</dcterms:modified>
  <cp:category/>
  <cp:version/>
  <cp:contentType/>
  <cp:contentStatus/>
</cp:coreProperties>
</file>