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31" yWindow="435" windowWidth="15360" windowHeight="9015" tabRatio="500" activeTab="0"/>
  </bookViews>
  <sheets>
    <sheet name="A" sheetId="1" r:id="rId1"/>
    <sheet name="B" sheetId="2" r:id="rId2"/>
    <sheet name="C" sheetId="3" r:id="rId3"/>
  </sheets>
  <definedNames>
    <definedName name="_xlnm.Print_Area" localSheetId="0">'A'!$A$9:$O$340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<sst xmlns="http://schemas.openxmlformats.org/spreadsheetml/2006/main" count="315" uniqueCount="220">
  <si>
    <t>COLLEGE</t>
  </si>
  <si>
    <t xml:space="preserve">   Major</t>
  </si>
  <si>
    <t>BUSINESS ADMINISTRATION</t>
  </si>
  <si>
    <t>EDUCATION</t>
  </si>
  <si>
    <t>ENGINEERING</t>
  </si>
  <si>
    <t>UNDESIGNATED</t>
  </si>
  <si>
    <t xml:space="preserve">   Pre-MBA</t>
  </si>
  <si>
    <t xml:space="preserve">   Undesignated</t>
  </si>
  <si>
    <t>GRAND TOTAL</t>
  </si>
  <si>
    <t>*</t>
  </si>
  <si>
    <t xml:space="preserve"> #First year concentrations available.</t>
  </si>
  <si>
    <t>BY COLLEGE AND MAJOR</t>
  </si>
  <si>
    <t>GRADUATE DEGREE CREDIT HEADCOUNT ENROLLMENT</t>
  </si>
  <si>
    <t xml:space="preserve"> *First spring that students were admitted to this program.</t>
  </si>
  <si>
    <t>HEALTH &amp; HUMAN SERVICES</t>
  </si>
  <si>
    <t>School of Nursing</t>
  </si>
  <si>
    <t>Table III-3</t>
  </si>
  <si>
    <t xml:space="preserve"> </t>
  </si>
  <si>
    <t xml:space="preserve">   Tentative Elem Ed/Grad Post Bac</t>
  </si>
  <si>
    <t>COMPUTING &amp; INFORMATICS</t>
  </si>
  <si>
    <t>ARTS &amp; ARCHITECTURE</t>
  </si>
  <si>
    <t>LIBERAL ARTS &amp; SCIENCES</t>
  </si>
  <si>
    <r>
      <t xml:space="preserve">     </t>
    </r>
    <r>
      <rPr>
        <sz val="10"/>
        <rFont val="Arial"/>
        <family val="2"/>
      </rPr>
      <t>Architecture</t>
    </r>
  </si>
  <si>
    <r>
      <t xml:space="preserve">     </t>
    </r>
    <r>
      <rPr>
        <sz val="10"/>
        <rFont val="Arial"/>
        <family val="2"/>
      </rPr>
      <t>Urban Design</t>
    </r>
  </si>
  <si>
    <r>
      <t xml:space="preserve">     </t>
    </r>
    <r>
      <rPr>
        <sz val="10"/>
        <rFont val="Arial"/>
        <family val="2"/>
      </rPr>
      <t>Art Administration</t>
    </r>
  </si>
  <si>
    <t xml:space="preserve">     Architecture - Urban Design Dual Program</t>
  </si>
  <si>
    <t xml:space="preserve">      MARCH.......................................</t>
  </si>
  <si>
    <t xml:space="preserve">      MUDD.........................................</t>
  </si>
  <si>
    <t xml:space="preserve">      MA…..........................................</t>
  </si>
  <si>
    <t xml:space="preserve">   AFRICANA STUDIES</t>
  </si>
  <si>
    <t xml:space="preserve">      Certificate.................................</t>
  </si>
  <si>
    <t xml:space="preserve">   ANTHROPOLOGY</t>
  </si>
  <si>
    <t xml:space="preserve">      MA...........................................</t>
  </si>
  <si>
    <t xml:space="preserve">   APPLIED ETHICS</t>
  </si>
  <si>
    <t xml:space="preserve">   APPLIED LINGUISTICS</t>
  </si>
  <si>
    <t xml:space="preserve">   APPLIED MATHEMATICS</t>
  </si>
  <si>
    <t xml:space="preserve">      PHD.........................................</t>
  </si>
  <si>
    <t xml:space="preserve">   APPLIED PHYSICS</t>
  </si>
  <si>
    <t xml:space="preserve">      MS...........................................</t>
  </si>
  <si>
    <t xml:space="preserve">   BIOLOGY</t>
  </si>
  <si>
    <t xml:space="preserve">   CHEMISTRY</t>
  </si>
  <si>
    <t xml:space="preserve">   COGNITIVE SCIENCES</t>
  </si>
  <si>
    <t xml:space="preserve">    COMMUNICATION STUDIES</t>
  </si>
  <si>
    <t xml:space="preserve">      MA………..................................</t>
  </si>
  <si>
    <t xml:space="preserve">   CRIMINAL JUSTICE</t>
  </si>
  <si>
    <t xml:space="preserve">   EARTH SCIENCES</t>
  </si>
  <si>
    <t xml:space="preserve">   EMERGENCY MANAGEMENT</t>
  </si>
  <si>
    <t xml:space="preserve">   ENGLISH</t>
  </si>
  <si>
    <t xml:space="preserve">   ENGLISH EDUCATION</t>
  </si>
  <si>
    <t xml:space="preserve">  ETHICS &amp; APPLIED PHILOSOPHY</t>
  </si>
  <si>
    <t xml:space="preserve">   GEOGRAPHY</t>
  </si>
  <si>
    <t xml:space="preserve">      PHD………………………………..</t>
  </si>
  <si>
    <t xml:space="preserve">   GERONTOLOGY</t>
  </si>
  <si>
    <t xml:space="preserve">   HEALTH PSYCHOLOGY</t>
  </si>
  <si>
    <t xml:space="preserve">      PHD..........................................................</t>
  </si>
  <si>
    <t xml:space="preserve">   HISTORY</t>
  </si>
  <si>
    <t xml:space="preserve">      MA............................................................</t>
  </si>
  <si>
    <t xml:space="preserve">   LATIN AMERICAN STUDIES</t>
  </si>
  <si>
    <t xml:space="preserve">   LIBERAL STUDIES</t>
  </si>
  <si>
    <t xml:space="preserve">      MA...........................................................</t>
  </si>
  <si>
    <t xml:space="preserve">   MATHEMATICS</t>
  </si>
  <si>
    <t xml:space="preserve">      MS...........................................................</t>
  </si>
  <si>
    <t xml:space="preserve">   MATHEMATICS EDUCATION</t>
  </si>
  <si>
    <t xml:space="preserve">   NANOSCALE SCIENCE</t>
  </si>
  <si>
    <t xml:space="preserve">      PHD.........................................................</t>
  </si>
  <si>
    <t xml:space="preserve">   NON-PROFIT MANAGEMENT</t>
  </si>
  <si>
    <t xml:space="preserve">      Certificate.................................................</t>
  </si>
  <si>
    <t xml:space="preserve">   OPTICAL SCIENCE &amp; ENGINEERING</t>
  </si>
  <si>
    <t xml:space="preserve">      MS..........................................................</t>
  </si>
  <si>
    <t xml:space="preserve">      PHD……..................................................</t>
  </si>
  <si>
    <t xml:space="preserve">   PSYCHOLOGY</t>
  </si>
  <si>
    <t xml:space="preserve">    CLINICAL/COMMUNITY</t>
  </si>
  <si>
    <t xml:space="preserve">      MA..........................................................</t>
  </si>
  <si>
    <t xml:space="preserve">    INDUSTRIAL/ORGANIZATIONAL</t>
  </si>
  <si>
    <t xml:space="preserve">   ORGANIZATIONAL SCIENCE</t>
  </si>
  <si>
    <t xml:space="preserve">      PHD.......................................................</t>
  </si>
  <si>
    <t xml:space="preserve">   PUBLIC ADMINISTRATION</t>
  </si>
  <si>
    <t xml:space="preserve">      MPAD.....................................................</t>
  </si>
  <si>
    <t xml:space="preserve">   PUBLIC POLICY</t>
  </si>
  <si>
    <t xml:space="preserve">   RELIGIOUS STUDIES</t>
  </si>
  <si>
    <t xml:space="preserve">      MA........................................................</t>
  </si>
  <si>
    <t xml:space="preserve">   SOCIOLOGY</t>
  </si>
  <si>
    <t xml:space="preserve">   SPANISH</t>
  </si>
  <si>
    <t xml:space="preserve">    TECHNICAL/PROFESSIONAL WRITING</t>
  </si>
  <si>
    <t xml:space="preserve">      Certificate..............................................</t>
  </si>
  <si>
    <t xml:space="preserve">    TRANSLATING</t>
  </si>
  <si>
    <t xml:space="preserve">    WOMENS STUDIES</t>
  </si>
  <si>
    <t xml:space="preserve">   ACCOUNTING</t>
  </si>
  <si>
    <t xml:space="preserve">      MACC...............................................................</t>
  </si>
  <si>
    <t xml:space="preserve">   BUSINESS ADMINISTRATION</t>
  </si>
  <si>
    <t xml:space="preserve">      MBA - PHD……………………………………………</t>
  </si>
  <si>
    <t xml:space="preserve">      MBA - Hong Kong..............................................</t>
  </si>
  <si>
    <t xml:space="preserve">      MBA - Mexico...................................................</t>
  </si>
  <si>
    <t xml:space="preserve">      MBA - Taiwan...................................................</t>
  </si>
  <si>
    <t xml:space="preserve">      MBA - U.S........................................................</t>
  </si>
  <si>
    <t xml:space="preserve">      MBA in SPORTS MARKETING &amp; MGMT............</t>
  </si>
  <si>
    <t xml:space="preserve">      MBA Plus Post-Master's Certificate....................</t>
  </si>
  <si>
    <t xml:space="preserve">   ECONOMICS</t>
  </si>
  <si>
    <t xml:space="preserve">      MS.................................................................</t>
  </si>
  <si>
    <t xml:space="preserve">   MATHEMATICAL FINANCE</t>
  </si>
  <si>
    <t xml:space="preserve">   REAL ESTATE FINANCE &amp; DEVELOPMENT</t>
  </si>
  <si>
    <t xml:space="preserve">      Certification....................................................</t>
  </si>
  <si>
    <t xml:space="preserve">   ADVANCE DATABASES &amp; KNOWLEDGE DISCOVERY</t>
  </si>
  <si>
    <t xml:space="preserve">     Certificate.................................</t>
  </si>
  <si>
    <t xml:space="preserve">   BIOINFORMATICS</t>
  </si>
  <si>
    <t xml:space="preserve">      PHD..........................................</t>
  </si>
  <si>
    <t xml:space="preserve">   COMPUTER SCIENCE</t>
  </si>
  <si>
    <t xml:space="preserve">   COMPUTER &amp; INFORMATION SYSTEMS</t>
  </si>
  <si>
    <t xml:space="preserve">   HEALTH CARE INFORMATION</t>
  </si>
  <si>
    <t xml:space="preserve">   INFORMATION SECURITY/PRIVACY</t>
  </si>
  <si>
    <t xml:space="preserve">   INFORMATION TECHNOLOGY</t>
  </si>
  <si>
    <t xml:space="preserve">      MS............................................</t>
  </si>
  <si>
    <t xml:space="preserve">   GAME DESIGN &amp; DEVELOPMENT</t>
  </si>
  <si>
    <t xml:space="preserve">        Teacher Licensure…….</t>
  </si>
  <si>
    <t xml:space="preserve">        Cert at Regional Alt Licensing Center</t>
  </si>
  <si>
    <t xml:space="preserve">   AUTISM SPECTRUM DISORDER </t>
  </si>
  <si>
    <t xml:space="preserve">      Certificate................................................</t>
  </si>
  <si>
    <t xml:space="preserve">   CHILD &amp; FAMILY DEVELOPMENT</t>
  </si>
  <si>
    <t xml:space="preserve">   CHILD &amp; FAMILY STUDIES</t>
  </si>
  <si>
    <t xml:space="preserve">      MED.......................................................</t>
  </si>
  <si>
    <t xml:space="preserve">   COUNSELING……………………………..……</t>
  </si>
  <si>
    <t xml:space="preserve">   COUNSELING - COMMUNITY</t>
  </si>
  <si>
    <t xml:space="preserve">      MA.........................................................</t>
  </si>
  <si>
    <t xml:space="preserve">   COUNSELING - SCHOOL</t>
  </si>
  <si>
    <t xml:space="preserve">      Post-Master's Certificate...........................</t>
  </si>
  <si>
    <t xml:space="preserve">   CURRICULUM &amp; INSTRUCTION</t>
  </si>
  <si>
    <t xml:space="preserve">   CURRICULUM &amp; SUPERVISION</t>
  </si>
  <si>
    <t xml:space="preserve">      MED......................................................</t>
  </si>
  <si>
    <t xml:space="preserve">      Post-Master's Certificate...…………..........</t>
  </si>
  <si>
    <t xml:space="preserve">   EDUCATIONAL LEADERSHIP</t>
  </si>
  <si>
    <t xml:space="preserve">      EDD.......................................................</t>
  </si>
  <si>
    <t xml:space="preserve">   ELEMENTARY EDUCATION</t>
  </si>
  <si>
    <t xml:space="preserve">   ELEMENTARY SCHOOL MATH </t>
  </si>
  <si>
    <t xml:space="preserve">      Certificate...……………...……..................</t>
  </si>
  <si>
    <t xml:space="preserve">   INSTRUCTIONAL SYSTEMS TECHNOLOGY</t>
  </si>
  <si>
    <t xml:space="preserve">   MIDDLE GRADES &amp; SECONDARY EDUC</t>
  </si>
  <si>
    <t xml:space="preserve">   PLAY THERAPY</t>
  </si>
  <si>
    <t xml:space="preserve">   READING, LANGUAGE &amp; LITERACY</t>
  </si>
  <si>
    <t xml:space="preserve">   SCHOOL ADMINISTRATION</t>
  </si>
  <si>
    <t xml:space="preserve">      MSAD....................................................</t>
  </si>
  <si>
    <t xml:space="preserve">   SPECIAL EDUCATION</t>
  </si>
  <si>
    <t xml:space="preserve">   SUBSTANCE ABUSE COUNSELING</t>
  </si>
  <si>
    <t xml:space="preserve">   TEACHER EDUCATION, General</t>
  </si>
  <si>
    <t xml:space="preserve">    ART EDUCATION (K-12)</t>
  </si>
  <si>
    <t xml:space="preserve">      MAT.....................................................</t>
  </si>
  <si>
    <t xml:space="preserve">    DANCE EDUCATION (K-12)</t>
  </si>
  <si>
    <t xml:space="preserve">    ELEMENTARY EDUCATION (K-6)</t>
  </si>
  <si>
    <t xml:space="preserve">    ENGLISH AS A SECOND LANGUAGE (K-12)</t>
  </si>
  <si>
    <t xml:space="preserve">    FOREIGN LANGUAGE EDUCATION (K-12)</t>
  </si>
  <si>
    <t xml:space="preserve">    MIDDLE GRADES EDUCATION (6-9)</t>
  </si>
  <si>
    <t xml:space="preserve">    MUSIC EDUCATION (K-12)</t>
  </si>
  <si>
    <t xml:space="preserve">    SECONDARY EDUCATION (9-12)</t>
  </si>
  <si>
    <t xml:space="preserve">      MAT....................................................</t>
  </si>
  <si>
    <t xml:space="preserve">    SPECIAL EDUCATION (K-12)</t>
  </si>
  <si>
    <t xml:space="preserve">    THEATRE EDUCATION (K-12)</t>
  </si>
  <si>
    <t xml:space="preserve">   TEACHING ENGLISH AS A 2ND LANGUAGE</t>
  </si>
  <si>
    <t xml:space="preserve">      MED....................................................</t>
  </si>
  <si>
    <t xml:space="preserve">    TEACHER EDUCATION</t>
  </si>
  <si>
    <t xml:space="preserve">     Certificate - Off campus………..................</t>
  </si>
  <si>
    <t xml:space="preserve">     Certificate - Academically Gifted...……......</t>
  </si>
  <si>
    <t xml:space="preserve">        Certification</t>
  </si>
  <si>
    <t xml:space="preserve">        Teacher Licensure/Special Education……</t>
  </si>
  <si>
    <t xml:space="preserve">   CIVIL ENGINEERING</t>
  </si>
  <si>
    <t xml:space="preserve">      MSCE.......................................</t>
  </si>
  <si>
    <t xml:space="preserve">      MSE.........................................</t>
  </si>
  <si>
    <t xml:space="preserve">   CONSTRUCTION - FACILITY MANAGEMENT</t>
  </si>
  <si>
    <t xml:space="preserve">   ELECTRICAL ENGINEERING</t>
  </si>
  <si>
    <t xml:space="preserve">      MSEE.......................................</t>
  </si>
  <si>
    <t xml:space="preserve">   ENGINEERING MANAGEMENT</t>
  </si>
  <si>
    <t xml:space="preserve">   FIRE PROTECTION &amp; ADMIN</t>
  </si>
  <si>
    <t xml:space="preserve">      M............................................</t>
  </si>
  <si>
    <t xml:space="preserve">   INFRASTRUCTURE &amp; ENVIRONMENTAL SYSTEMS</t>
  </si>
  <si>
    <t xml:space="preserve">   MECHANICAL EGR &amp; ENGINEERING SCIENCE</t>
  </si>
  <si>
    <t xml:space="preserve">      MSME.......................................</t>
  </si>
  <si>
    <t xml:space="preserve">   ENGINEERING, Undesignated</t>
  </si>
  <si>
    <t xml:space="preserve">      MSE...........................................</t>
  </si>
  <si>
    <t xml:space="preserve">   CLINICAL EXERCISE PHYSIOLOGY</t>
  </si>
  <si>
    <t xml:space="preserve">     MS.............................................</t>
  </si>
  <si>
    <t xml:space="preserve">     Certificate....................................</t>
  </si>
  <si>
    <t xml:space="preserve">   COMMUNITY HEALTH</t>
  </si>
  <si>
    <t xml:space="preserve">   HEALTH ADMINISTRATION</t>
  </si>
  <si>
    <t xml:space="preserve">     MHAD..........................................</t>
  </si>
  <si>
    <t xml:space="preserve">   PUBLIC HEALTH / HEALTH PROMOTIONS</t>
  </si>
  <si>
    <t xml:space="preserve">     MSPH..........................................</t>
  </si>
  <si>
    <t xml:space="preserve">   HEALTH SERVICES RESEARCH</t>
  </si>
  <si>
    <t xml:space="preserve">     PHD...........................................</t>
  </si>
  <si>
    <t xml:space="preserve">   SOCIAL WORK</t>
  </si>
  <si>
    <t xml:space="preserve">      MSW.........................................</t>
  </si>
  <si>
    <r>
      <t xml:space="preserve">     </t>
    </r>
    <r>
      <rPr>
        <b/>
        <i/>
        <sz val="10"/>
        <rFont val="Arial"/>
        <family val="2"/>
      </rPr>
      <t>Subtotal</t>
    </r>
  </si>
  <si>
    <t xml:space="preserve">   FAMILY NURSE PRACTITIONER</t>
  </si>
  <si>
    <t xml:space="preserve">     MSN...........................................</t>
  </si>
  <si>
    <t xml:space="preserve">     Post-Master's Certificate...............</t>
  </si>
  <si>
    <t xml:space="preserve">   NURSE EDUCATOR</t>
  </si>
  <si>
    <t xml:space="preserve">   NURSING - ADVANCED CLINICAL</t>
  </si>
  <si>
    <t xml:space="preserve">   NURSING - ADVANCED PRACTICE NURSING</t>
  </si>
  <si>
    <t xml:space="preserve">   NURSING - ANESTHESIA</t>
  </si>
  <si>
    <t xml:space="preserve">   NURSING - COMMUNITY HEALTH</t>
  </si>
  <si>
    <t xml:space="preserve">   NURSING - MENTAL HEALTH</t>
  </si>
  <si>
    <t xml:space="preserve">   NURSING &amp; HEALTH ADMINISTRATION</t>
  </si>
  <si>
    <t xml:space="preserve">     MSN.........................................</t>
  </si>
  <si>
    <t xml:space="preserve">   NURSING SYSTEMS &amp; POPULATION</t>
  </si>
  <si>
    <r>
      <t xml:space="preserve">       </t>
    </r>
    <r>
      <rPr>
        <b/>
        <i/>
        <sz val="10"/>
        <rFont val="Arial"/>
        <family val="2"/>
      </rPr>
      <t>Subtotal</t>
    </r>
  </si>
  <si>
    <t xml:space="preserve">   NURSING - ADULT HEALTH</t>
  </si>
  <si>
    <t xml:space="preserve">   ART ADMINISTRATION</t>
  </si>
  <si>
    <t xml:space="preserve">      MSE........................................</t>
  </si>
  <si>
    <t xml:space="preserve">     Violin</t>
  </si>
  <si>
    <t xml:space="preserve">   PUBLIC FINANCE</t>
  </si>
  <si>
    <t xml:space="preserve">   URBAN MANAGEMENT &amp; POLICY</t>
  </si>
  <si>
    <t xml:space="preserve">      Post Master Certification…………………………</t>
  </si>
  <si>
    <t xml:space="preserve">   COUNSELING - MENTAL</t>
  </si>
  <si>
    <t>GRADUATE SCHOOL</t>
  </si>
  <si>
    <t xml:space="preserve">   HEALTH INFORMATICS</t>
  </si>
  <si>
    <t>SPRING 2009 THROUGH SPRING 2014</t>
  </si>
  <si>
    <t xml:space="preserve">     Vocal Pedagogy</t>
  </si>
  <si>
    <t xml:space="preserve">    EARLY CHILDHOOD (B-K)</t>
  </si>
  <si>
    <t xml:space="preserve">   COUNSELING - ADDICTION...…………..……</t>
  </si>
  <si>
    <t xml:space="preserve">   DATA SCIENCE &amp; BUSINESS ANALYTIC</t>
  </si>
  <si>
    <t xml:space="preserve">   KINESIOLOGY</t>
  </si>
  <si>
    <t xml:space="preserve">   NURSING PRACTICE</t>
  </si>
  <si>
    <t xml:space="preserve">     DNP………………………………….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</si>
</sst>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43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43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43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54"/>
  <sheetViews>
    <sheetView tabSelected="1" showOutlineSymbols="0" zoomScalePageLayoutView="0" workbookViewId="0" topLeftCell="A1">
      <selection activeCell="A1" sqref="A1:N1"/>
    </sheetView>
  </sheetViews>
  <sheetFormatPr defaultColWidth="9.140625" defaultRowHeight="12.75"/>
  <cols>
    <col min="1" max="1" width="48.00390625" style="3" customWidth="1"/>
    <col min="2" max="2" width="0" style="12" hidden="1" customWidth="1"/>
    <col min="3" max="3" width="1.57421875" style="3" hidden="1" customWidth="1"/>
    <col min="4" max="4" width="9.140625" style="3" customWidth="1"/>
    <col min="5" max="5" width="1.421875" style="3" customWidth="1"/>
    <col min="6" max="6" width="9.140625" style="3" customWidth="1"/>
    <col min="7" max="7" width="1.421875" style="3" customWidth="1"/>
    <col min="8" max="8" width="9.140625" style="3" customWidth="1"/>
    <col min="9" max="9" width="1.421875" style="3" customWidth="1"/>
    <col min="10" max="10" width="9.140625" style="3" customWidth="1"/>
    <col min="11" max="11" width="1.421875" style="3" customWidth="1"/>
    <col min="12" max="12" width="9.140625" style="3" customWidth="1"/>
    <col min="13" max="13" width="1.421875" style="3" customWidth="1"/>
    <col min="14" max="14" width="9.140625" style="12" customWidth="1"/>
    <col min="15" max="15" width="1.421875" style="3" customWidth="1"/>
    <col min="16" max="27" width="9.140625" style="3" customWidth="1"/>
    <col min="28" max="28" width="13.28125" style="3" customWidth="1"/>
    <col min="29" max="29" width="9.140625" style="3" customWidth="1"/>
    <col min="30" max="81" width="0" style="3" hidden="1" customWidth="1"/>
    <col min="82" max="83" width="9.140625" style="3" customWidth="1"/>
    <col min="84" max="84" width="15.140625" style="3" customWidth="1"/>
    <col min="85" max="85" width="9.140625" style="3" customWidth="1"/>
    <col min="86" max="86" width="15.421875" style="3" customWidth="1"/>
    <col min="87" max="87" width="9.140625" style="3" customWidth="1"/>
    <col min="88" max="88" width="15.7109375" style="3" customWidth="1"/>
    <col min="89" max="105" width="9.140625" style="3" customWidth="1"/>
    <col min="106" max="106" width="16.00390625" style="3" customWidth="1"/>
    <col min="107" max="119" width="9.140625" style="3" customWidth="1"/>
    <col min="120" max="120" width="16.28125" style="3" customWidth="1"/>
    <col min="121" max="145" width="9.140625" style="3" customWidth="1"/>
    <col min="146" max="146" width="16.57421875" style="3" customWidth="1"/>
    <col min="147" max="147" width="9.140625" style="3" customWidth="1"/>
    <col min="148" max="148" width="17.00390625" style="3" customWidth="1"/>
    <col min="149" max="149" width="9.140625" style="3" customWidth="1"/>
    <col min="150" max="150" width="17.140625" style="3" customWidth="1"/>
    <col min="151" max="163" width="9.140625" style="3" customWidth="1"/>
    <col min="164" max="164" width="17.421875" style="3" customWidth="1"/>
    <col min="165" max="165" width="9.140625" style="3" customWidth="1"/>
    <col min="166" max="166" width="17.8515625" style="3" customWidth="1"/>
    <col min="167" max="167" width="9.140625" style="3" customWidth="1"/>
    <col min="168" max="168" width="18.140625" style="3" customWidth="1"/>
    <col min="169" max="181" width="9.140625" style="3" customWidth="1"/>
    <col min="182" max="182" width="18.421875" style="3" customWidth="1"/>
    <col min="183" max="183" width="9.140625" style="3" customWidth="1"/>
    <col min="184" max="184" width="18.7109375" style="3" customWidth="1"/>
    <col min="185" max="185" width="9.140625" style="3" customWidth="1"/>
    <col min="186" max="186" width="19.00390625" style="3" customWidth="1"/>
    <col min="187" max="195" width="9.140625" style="3" customWidth="1"/>
    <col min="196" max="196" width="0" style="3" hidden="1" customWidth="1"/>
    <col min="197" max="217" width="9.140625" style="3" customWidth="1"/>
    <col min="218" max="218" width="14.8515625" style="3" customWidth="1"/>
    <col min="219" max="220" width="9.140625" style="3" customWidth="1"/>
    <col min="221" max="221" width="147.140625" style="3" customWidth="1"/>
    <col min="222" max="16384" width="9.140625" style="3" customWidth="1"/>
  </cols>
  <sheetData>
    <row r="1" spans="1:14" ht="12.7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25" t="s">
        <v>212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6" ht="12.75">
      <c r="A6" s="13" t="s">
        <v>0</v>
      </c>
    </row>
    <row r="7" spans="1:14" ht="12.75">
      <c r="A7" s="13" t="s">
        <v>1</v>
      </c>
      <c r="B7" s="14">
        <v>2002</v>
      </c>
      <c r="D7" s="15">
        <v>2009</v>
      </c>
      <c r="F7" s="15">
        <v>2010</v>
      </c>
      <c r="H7" s="15">
        <v>2011</v>
      </c>
      <c r="J7" s="15">
        <v>2012</v>
      </c>
      <c r="L7" s="15">
        <v>2013</v>
      </c>
      <c r="N7" s="15">
        <v>2014</v>
      </c>
    </row>
    <row r="8" spans="4:14" ht="12.75">
      <c r="D8" s="12"/>
      <c r="F8" s="12"/>
      <c r="N8" s="3"/>
    </row>
    <row r="9" spans="1:14" ht="12.75">
      <c r="A9" s="7" t="s">
        <v>20</v>
      </c>
      <c r="B9" s="16">
        <v>27</v>
      </c>
      <c r="D9" s="6">
        <f>SUM(D11:D21)</f>
        <v>70</v>
      </c>
      <c r="F9" s="6">
        <f>SUM(F11:F21)</f>
        <v>79</v>
      </c>
      <c r="H9" s="6">
        <f>SUM(H11:H21)</f>
        <v>77</v>
      </c>
      <c r="J9" s="6">
        <f>SUM(J11:J21)</f>
        <v>83</v>
      </c>
      <c r="L9" s="6">
        <f>SUM(L11:L21)</f>
        <v>73</v>
      </c>
      <c r="N9" s="6">
        <f>SUM(N11:N21)</f>
        <v>73</v>
      </c>
    </row>
    <row r="10" spans="1:14" ht="12.75">
      <c r="A10" s="5" t="s">
        <v>22</v>
      </c>
      <c r="B10" s="16"/>
      <c r="N10" s="3"/>
    </row>
    <row r="11" spans="1:14" ht="12.75">
      <c r="A11" s="3" t="s">
        <v>26</v>
      </c>
      <c r="B11" s="16"/>
      <c r="D11" s="18">
        <v>67</v>
      </c>
      <c r="F11" s="18">
        <v>64</v>
      </c>
      <c r="H11" s="3">
        <v>58</v>
      </c>
      <c r="J11" s="3">
        <v>61</v>
      </c>
      <c r="L11" s="3">
        <v>54</v>
      </c>
      <c r="N11" s="3">
        <v>57</v>
      </c>
    </row>
    <row r="12" spans="1:14" ht="12.75">
      <c r="A12" s="22" t="s">
        <v>25</v>
      </c>
      <c r="B12" s="3"/>
      <c r="N12" s="3"/>
    </row>
    <row r="13" spans="1:14" ht="12.75">
      <c r="A13" s="3" t="s">
        <v>26</v>
      </c>
      <c r="B13" s="3"/>
      <c r="D13" s="3">
        <v>0</v>
      </c>
      <c r="F13" s="3">
        <v>0</v>
      </c>
      <c r="H13" s="3">
        <v>0</v>
      </c>
      <c r="J13" s="3">
        <v>1</v>
      </c>
      <c r="L13" s="3">
        <v>3</v>
      </c>
      <c r="N13" s="3">
        <v>4</v>
      </c>
    </row>
    <row r="14" spans="1:14" ht="12.75">
      <c r="A14" s="5" t="s">
        <v>23</v>
      </c>
      <c r="B14" s="16"/>
      <c r="N14" s="3"/>
    </row>
    <row r="15" spans="1:14" ht="12.75">
      <c r="A15" s="23" t="s">
        <v>27</v>
      </c>
      <c r="B15" s="16"/>
      <c r="D15" s="23">
        <v>0</v>
      </c>
      <c r="F15" s="18">
        <v>13</v>
      </c>
      <c r="H15" s="3">
        <v>18</v>
      </c>
      <c r="J15" s="3">
        <v>21</v>
      </c>
      <c r="L15" s="3">
        <v>15</v>
      </c>
      <c r="N15" s="3">
        <v>11</v>
      </c>
    </row>
    <row r="16" spans="1:14" ht="12.75">
      <c r="A16" s="23" t="s">
        <v>205</v>
      </c>
      <c r="B16" s="16"/>
      <c r="D16" s="23"/>
      <c r="F16" s="18"/>
      <c r="N16" s="3"/>
    </row>
    <row r="17" spans="1:14" ht="12.75">
      <c r="A17" s="3" t="s">
        <v>30</v>
      </c>
      <c r="B17" s="16"/>
      <c r="D17" s="23"/>
      <c r="F17" s="18"/>
      <c r="L17" s="3">
        <v>1</v>
      </c>
      <c r="N17" s="3">
        <v>0</v>
      </c>
    </row>
    <row r="18" spans="1:14" ht="12.75">
      <c r="A18" s="21" t="s">
        <v>213</v>
      </c>
      <c r="B18" s="16"/>
      <c r="D18" s="23"/>
      <c r="F18" s="18"/>
      <c r="N18" s="3"/>
    </row>
    <row r="19" spans="1:14" ht="12.75">
      <c r="A19" s="3" t="s">
        <v>30</v>
      </c>
      <c r="B19" s="16"/>
      <c r="D19" s="23"/>
      <c r="F19" s="18"/>
      <c r="N19" s="3">
        <v>1</v>
      </c>
    </row>
    <row r="20" spans="1:14" ht="12.75">
      <c r="A20" s="5" t="s">
        <v>24</v>
      </c>
      <c r="B20" s="16"/>
      <c r="N20" s="3"/>
    </row>
    <row r="21" spans="1:14" ht="12.75">
      <c r="A21" s="23" t="s">
        <v>28</v>
      </c>
      <c r="B21" s="16"/>
      <c r="D21" s="18">
        <v>3</v>
      </c>
      <c r="F21" s="18">
        <v>2</v>
      </c>
      <c r="H21" s="3">
        <v>1</v>
      </c>
      <c r="J21" s="3">
        <v>0</v>
      </c>
      <c r="L21" s="3">
        <v>0</v>
      </c>
      <c r="N21" s="3">
        <v>0</v>
      </c>
    </row>
    <row r="22" spans="4:14" ht="12.75">
      <c r="D22" s="18"/>
      <c r="F22" s="18"/>
      <c r="N22" s="3"/>
    </row>
    <row r="23" spans="1:14" ht="12.75">
      <c r="A23" s="7" t="s">
        <v>21</v>
      </c>
      <c r="B23" s="17" t="e">
        <f>+SUM(#REF!)</f>
        <v>#REF!</v>
      </c>
      <c r="D23" s="20">
        <f>+SUM(D30:D113)</f>
        <v>786</v>
      </c>
      <c r="F23" s="20">
        <f>+SUM(F30:F113)</f>
        <v>855</v>
      </c>
      <c r="H23" s="20">
        <f>+SUM(H30:H113)</f>
        <v>857</v>
      </c>
      <c r="J23" s="20">
        <f>+SUM(J25:J113)</f>
        <v>850</v>
      </c>
      <c r="L23" s="20">
        <f>+SUM(L25:L113)</f>
        <v>853</v>
      </c>
      <c r="N23" s="20">
        <f>+SUM(N25:N113)</f>
        <v>805</v>
      </c>
    </row>
    <row r="24" spans="1:14" ht="6" customHeight="1">
      <c r="A24" s="7"/>
      <c r="B24" s="17"/>
      <c r="D24" s="18"/>
      <c r="F24" s="18"/>
      <c r="N24" s="3"/>
    </row>
    <row r="25" spans="1:14" ht="12.75">
      <c r="A25" s="3" t="s">
        <v>29</v>
      </c>
      <c r="B25" s="3"/>
      <c r="N25" s="3"/>
    </row>
    <row r="26" spans="1:14" ht="12.75">
      <c r="A26" s="3" t="s">
        <v>30</v>
      </c>
      <c r="B26" s="3"/>
      <c r="D26" s="3">
        <v>0</v>
      </c>
      <c r="F26" s="3">
        <v>0</v>
      </c>
      <c r="H26" s="3">
        <v>0</v>
      </c>
      <c r="J26" s="3">
        <v>1</v>
      </c>
      <c r="L26" s="3">
        <v>3</v>
      </c>
      <c r="N26" s="3">
        <v>0</v>
      </c>
    </row>
    <row r="27" spans="1:14" ht="12.75">
      <c r="A27" s="3" t="s">
        <v>31</v>
      </c>
      <c r="B27" s="3"/>
      <c r="N27" s="3"/>
    </row>
    <row r="28" spans="1:14" ht="12.75">
      <c r="A28" s="23" t="s">
        <v>32</v>
      </c>
      <c r="B28" s="3"/>
      <c r="D28" s="18">
        <v>0</v>
      </c>
      <c r="F28" s="18">
        <v>0</v>
      </c>
      <c r="H28" s="3">
        <v>0</v>
      </c>
      <c r="J28" s="3">
        <v>11</v>
      </c>
      <c r="L28" s="3">
        <v>13</v>
      </c>
      <c r="N28" s="3">
        <v>14</v>
      </c>
    </row>
    <row r="29" spans="1:14" ht="12.75">
      <c r="A29" s="3" t="s">
        <v>33</v>
      </c>
      <c r="B29" s="3"/>
      <c r="N29" s="3"/>
    </row>
    <row r="30" spans="1:14" ht="12.75">
      <c r="A30" s="3" t="s">
        <v>30</v>
      </c>
      <c r="B30" s="3"/>
      <c r="D30" s="18">
        <v>2</v>
      </c>
      <c r="F30" s="18">
        <v>3</v>
      </c>
      <c r="H30" s="3">
        <v>4</v>
      </c>
      <c r="J30" s="3">
        <v>2</v>
      </c>
      <c r="L30" s="3">
        <v>4</v>
      </c>
      <c r="N30" s="3">
        <v>3</v>
      </c>
    </row>
    <row r="31" spans="1:14" ht="12.75">
      <c r="A31" s="3" t="s">
        <v>34</v>
      </c>
      <c r="B31" s="3"/>
      <c r="N31" s="3"/>
    </row>
    <row r="32" spans="1:14" ht="12.75">
      <c r="A32" s="3" t="s">
        <v>30</v>
      </c>
      <c r="B32" s="3"/>
      <c r="D32" s="18">
        <v>2</v>
      </c>
      <c r="F32" s="18">
        <v>1</v>
      </c>
      <c r="H32" s="3">
        <v>1</v>
      </c>
      <c r="J32" s="3">
        <v>1</v>
      </c>
      <c r="L32" s="3">
        <v>0</v>
      </c>
      <c r="N32" s="3">
        <v>0</v>
      </c>
    </row>
    <row r="33" spans="1:14" ht="12.75">
      <c r="A33" s="3" t="s">
        <v>35</v>
      </c>
      <c r="B33" s="3"/>
      <c r="N33" s="3"/>
    </row>
    <row r="34" spans="1:14" ht="12.75">
      <c r="A34" s="3" t="s">
        <v>36</v>
      </c>
      <c r="B34" s="3"/>
      <c r="D34" s="18">
        <v>48</v>
      </c>
      <c r="F34" s="18">
        <v>49</v>
      </c>
      <c r="H34" s="3">
        <v>50</v>
      </c>
      <c r="J34" s="3">
        <v>40</v>
      </c>
      <c r="L34" s="3">
        <v>46</v>
      </c>
      <c r="N34" s="3">
        <v>44</v>
      </c>
    </row>
    <row r="35" spans="1:14" ht="12.75">
      <c r="A35" s="3" t="s">
        <v>37</v>
      </c>
      <c r="B35" s="3"/>
      <c r="N35" s="3"/>
    </row>
    <row r="36" spans="1:14" ht="12.75">
      <c r="A36" s="3" t="s">
        <v>38</v>
      </c>
      <c r="B36" s="3"/>
      <c r="D36" s="18">
        <v>8</v>
      </c>
      <c r="F36" s="18">
        <v>7</v>
      </c>
      <c r="H36" s="3">
        <v>4</v>
      </c>
      <c r="J36" s="3">
        <v>6</v>
      </c>
      <c r="L36" s="3">
        <v>7</v>
      </c>
      <c r="N36" s="3">
        <v>9</v>
      </c>
    </row>
    <row r="37" spans="1:14" ht="12.75">
      <c r="A37" s="21" t="s">
        <v>203</v>
      </c>
      <c r="B37" s="3"/>
      <c r="D37" s="18"/>
      <c r="F37" s="18"/>
      <c r="N37" s="3"/>
    </row>
    <row r="38" spans="1:14" ht="12.75">
      <c r="A38" s="3" t="s">
        <v>30</v>
      </c>
      <c r="B38" s="3"/>
      <c r="D38" s="18"/>
      <c r="F38" s="18"/>
      <c r="L38" s="3">
        <v>0</v>
      </c>
      <c r="N38" s="3">
        <v>1</v>
      </c>
    </row>
    <row r="39" spans="1:14" ht="12.75">
      <c r="A39" s="3" t="s">
        <v>39</v>
      </c>
      <c r="B39" s="3"/>
      <c r="D39" s="18"/>
      <c r="F39" s="18"/>
      <c r="N39" s="3"/>
    </row>
    <row r="40" spans="1:14" ht="12.75">
      <c r="A40" s="23" t="s">
        <v>32</v>
      </c>
      <c r="B40" s="3"/>
      <c r="D40" s="23">
        <v>1</v>
      </c>
      <c r="F40" s="23">
        <v>1</v>
      </c>
      <c r="H40" s="3">
        <v>1</v>
      </c>
      <c r="J40" s="3">
        <v>0</v>
      </c>
      <c r="L40" s="3">
        <v>1</v>
      </c>
      <c r="N40" s="3">
        <v>0</v>
      </c>
    </row>
    <row r="41" spans="1:14" ht="12.75">
      <c r="A41" s="23" t="s">
        <v>38</v>
      </c>
      <c r="B41" s="3"/>
      <c r="D41" s="23">
        <v>28</v>
      </c>
      <c r="F41" s="23">
        <v>29</v>
      </c>
      <c r="H41" s="3">
        <v>28</v>
      </c>
      <c r="J41" s="3">
        <v>24</v>
      </c>
      <c r="L41" s="3">
        <v>17</v>
      </c>
      <c r="N41" s="3">
        <v>15</v>
      </c>
    </row>
    <row r="42" spans="1:14" ht="12.75">
      <c r="A42" s="23" t="s">
        <v>36</v>
      </c>
      <c r="B42" s="3"/>
      <c r="D42" s="23">
        <v>32</v>
      </c>
      <c r="F42" s="23">
        <v>30</v>
      </c>
      <c r="H42" s="3">
        <v>26</v>
      </c>
      <c r="J42" s="3">
        <v>27</v>
      </c>
      <c r="L42" s="3">
        <v>25</v>
      </c>
      <c r="N42" s="3">
        <v>20</v>
      </c>
    </row>
    <row r="43" spans="1:14" ht="12.75">
      <c r="A43" s="3" t="s">
        <v>40</v>
      </c>
      <c r="B43" s="3"/>
      <c r="N43" s="3"/>
    </row>
    <row r="44" spans="1:14" ht="12.75">
      <c r="A44" s="3" t="s">
        <v>38</v>
      </c>
      <c r="B44" s="3"/>
      <c r="D44" s="18">
        <v>21</v>
      </c>
      <c r="F44" s="18">
        <v>22</v>
      </c>
      <c r="H44" s="3">
        <v>17</v>
      </c>
      <c r="J44" s="3">
        <v>19</v>
      </c>
      <c r="L44" s="3">
        <v>21</v>
      </c>
      <c r="N44" s="3">
        <v>18</v>
      </c>
    </row>
    <row r="45" spans="1:14" ht="12.75">
      <c r="A45" s="3" t="s">
        <v>41</v>
      </c>
      <c r="B45" s="3"/>
      <c r="N45" s="3"/>
    </row>
    <row r="46" spans="1:14" ht="12.75">
      <c r="A46" s="3" t="s">
        <v>30</v>
      </c>
      <c r="B46" s="3"/>
      <c r="D46" s="18">
        <v>4</v>
      </c>
      <c r="F46" s="18">
        <v>5</v>
      </c>
      <c r="H46" s="3">
        <v>5</v>
      </c>
      <c r="J46" s="3">
        <v>2</v>
      </c>
      <c r="L46" s="3">
        <v>1</v>
      </c>
      <c r="N46" s="3">
        <v>3</v>
      </c>
    </row>
    <row r="47" spans="1:14" ht="12.75">
      <c r="A47" s="3" t="s">
        <v>42</v>
      </c>
      <c r="B47" s="3"/>
      <c r="N47" s="3"/>
    </row>
    <row r="48" spans="1:14" ht="12.75">
      <c r="A48" s="3" t="s">
        <v>30</v>
      </c>
      <c r="B48" s="3"/>
      <c r="D48" s="18">
        <v>0</v>
      </c>
      <c r="F48" s="18">
        <v>0</v>
      </c>
      <c r="H48" s="3">
        <v>1</v>
      </c>
      <c r="J48" s="3">
        <v>0</v>
      </c>
      <c r="L48" s="3">
        <v>0</v>
      </c>
      <c r="N48" s="3">
        <v>0</v>
      </c>
    </row>
    <row r="49" spans="1:14" ht="12.75">
      <c r="A49" s="3" t="s">
        <v>43</v>
      </c>
      <c r="B49" s="3"/>
      <c r="D49" s="18">
        <v>25</v>
      </c>
      <c r="F49" s="18">
        <v>21</v>
      </c>
      <c r="H49" s="3">
        <v>21</v>
      </c>
      <c r="J49" s="3">
        <v>29</v>
      </c>
      <c r="L49" s="3">
        <v>27</v>
      </c>
      <c r="N49" s="3">
        <v>21</v>
      </c>
    </row>
    <row r="50" spans="1:14" ht="12.75">
      <c r="A50" s="3" t="s">
        <v>44</v>
      </c>
      <c r="B50" s="3"/>
      <c r="N50" s="3"/>
    </row>
    <row r="51" spans="1:14" ht="12.75">
      <c r="A51" s="3" t="s">
        <v>38</v>
      </c>
      <c r="B51" s="3"/>
      <c r="D51" s="18">
        <v>23</v>
      </c>
      <c r="F51" s="18">
        <v>19</v>
      </c>
      <c r="H51" s="3">
        <v>17</v>
      </c>
      <c r="J51" s="3">
        <v>14</v>
      </c>
      <c r="L51" s="3">
        <v>25</v>
      </c>
      <c r="N51" s="3">
        <v>24</v>
      </c>
    </row>
    <row r="52" spans="1:14" ht="12.75">
      <c r="A52" s="3" t="s">
        <v>45</v>
      </c>
      <c r="B52" s="3"/>
      <c r="N52" s="3"/>
    </row>
    <row r="53" spans="1:14" ht="12.75">
      <c r="A53" s="3" t="s">
        <v>38</v>
      </c>
      <c r="B53" s="3"/>
      <c r="D53" s="18">
        <v>25</v>
      </c>
      <c r="F53" s="18">
        <v>37</v>
      </c>
      <c r="H53" s="3">
        <v>32</v>
      </c>
      <c r="J53" s="3">
        <v>30</v>
      </c>
      <c r="L53" s="3">
        <v>29</v>
      </c>
      <c r="N53" s="3">
        <v>27</v>
      </c>
    </row>
    <row r="54" spans="1:14" ht="12.75">
      <c r="A54" s="3" t="s">
        <v>46</v>
      </c>
      <c r="B54" s="3"/>
      <c r="N54" s="3"/>
    </row>
    <row r="55" spans="1:14" ht="12.75">
      <c r="A55" s="3" t="s">
        <v>30</v>
      </c>
      <c r="B55" s="3"/>
      <c r="D55" s="18">
        <v>4</v>
      </c>
      <c r="F55" s="18">
        <v>4</v>
      </c>
      <c r="H55" s="3">
        <v>2</v>
      </c>
      <c r="J55" s="3">
        <v>7</v>
      </c>
      <c r="L55" s="3">
        <v>3</v>
      </c>
      <c r="N55" s="3">
        <v>3</v>
      </c>
    </row>
    <row r="56" spans="1:14" ht="12.75">
      <c r="A56" s="3" t="s">
        <v>47</v>
      </c>
      <c r="B56" s="3"/>
      <c r="N56" s="3"/>
    </row>
    <row r="57" spans="1:14" ht="12.75">
      <c r="A57" s="3" t="s">
        <v>32</v>
      </c>
      <c r="B57" s="3"/>
      <c r="D57" s="18">
        <v>68</v>
      </c>
      <c r="F57" s="18">
        <v>90</v>
      </c>
      <c r="H57" s="3">
        <v>100</v>
      </c>
      <c r="J57" s="3">
        <v>85</v>
      </c>
      <c r="L57" s="3">
        <v>74</v>
      </c>
      <c r="N57" s="3">
        <v>72</v>
      </c>
    </row>
    <row r="58" spans="1:14" ht="12.75">
      <c r="A58" s="3" t="s">
        <v>48</v>
      </c>
      <c r="B58" s="3"/>
      <c r="N58" s="3"/>
    </row>
    <row r="59" spans="1:14" ht="12.75">
      <c r="A59" s="3" t="s">
        <v>32</v>
      </c>
      <c r="B59" s="3"/>
      <c r="D59" s="18">
        <v>10</v>
      </c>
      <c r="F59" s="18">
        <v>10</v>
      </c>
      <c r="H59" s="3">
        <v>6</v>
      </c>
      <c r="J59" s="3">
        <v>5</v>
      </c>
      <c r="L59" s="3">
        <v>2</v>
      </c>
      <c r="N59" s="3">
        <v>3</v>
      </c>
    </row>
    <row r="60" spans="1:14" ht="12.75">
      <c r="A60" s="3" t="s">
        <v>49</v>
      </c>
      <c r="B60" s="3"/>
      <c r="N60" s="3"/>
    </row>
    <row r="61" spans="1:14" ht="12.75">
      <c r="A61" s="3" t="s">
        <v>32</v>
      </c>
      <c r="B61" s="3"/>
      <c r="D61" s="18">
        <v>4</v>
      </c>
      <c r="F61" s="18">
        <v>8</v>
      </c>
      <c r="H61" s="3">
        <v>10</v>
      </c>
      <c r="J61" s="3">
        <v>13</v>
      </c>
      <c r="L61" s="3">
        <v>9</v>
      </c>
      <c r="N61" s="3">
        <v>7</v>
      </c>
    </row>
    <row r="62" spans="1:14" ht="12.75">
      <c r="A62" s="3" t="s">
        <v>50</v>
      </c>
      <c r="B62" s="3"/>
      <c r="D62" s="18"/>
      <c r="F62" s="18"/>
      <c r="N62" s="3"/>
    </row>
    <row r="63" spans="1:14" ht="12.75">
      <c r="A63" s="3" t="s">
        <v>32</v>
      </c>
      <c r="B63" s="3"/>
      <c r="D63" s="23">
        <v>40</v>
      </c>
      <c r="F63" s="23">
        <v>40</v>
      </c>
      <c r="H63" s="3">
        <v>36</v>
      </c>
      <c r="J63" s="3">
        <v>37</v>
      </c>
      <c r="L63" s="3">
        <v>31</v>
      </c>
      <c r="N63" s="3">
        <v>18</v>
      </c>
    </row>
    <row r="64" spans="1:14" ht="12.75">
      <c r="A64" s="3" t="s">
        <v>51</v>
      </c>
      <c r="B64" s="3"/>
      <c r="D64" s="23">
        <v>24</v>
      </c>
      <c r="F64" s="23">
        <v>26</v>
      </c>
      <c r="H64" s="3">
        <v>30</v>
      </c>
      <c r="J64" s="3">
        <v>29</v>
      </c>
      <c r="L64" s="3">
        <v>32</v>
      </c>
      <c r="N64" s="3">
        <v>34</v>
      </c>
    </row>
    <row r="65" spans="1:14" ht="12.75">
      <c r="A65" s="3" t="s">
        <v>52</v>
      </c>
      <c r="B65" s="3"/>
      <c r="N65" s="3"/>
    </row>
    <row r="66" spans="1:14" ht="12.75">
      <c r="A66" s="3" t="s">
        <v>32</v>
      </c>
      <c r="B66" s="3"/>
      <c r="D66" s="18">
        <v>16</v>
      </c>
      <c r="F66" s="18">
        <v>19</v>
      </c>
      <c r="H66" s="3">
        <v>24</v>
      </c>
      <c r="J66" s="3">
        <v>14</v>
      </c>
      <c r="L66" s="3">
        <v>14</v>
      </c>
      <c r="N66" s="3">
        <v>22</v>
      </c>
    </row>
    <row r="67" spans="1:14" ht="12.75">
      <c r="A67" s="3" t="s">
        <v>30</v>
      </c>
      <c r="B67" s="3"/>
      <c r="D67" s="18">
        <v>4</v>
      </c>
      <c r="F67" s="18">
        <v>10</v>
      </c>
      <c r="H67" s="3">
        <v>6</v>
      </c>
      <c r="J67" s="3">
        <v>3</v>
      </c>
      <c r="L67" s="3">
        <v>12</v>
      </c>
      <c r="N67" s="3">
        <v>9</v>
      </c>
    </row>
    <row r="68" spans="1:14" ht="12.75">
      <c r="A68" s="3" t="s">
        <v>53</v>
      </c>
      <c r="B68" s="3"/>
      <c r="N68" s="3"/>
    </row>
    <row r="69" spans="1:14" ht="12.75">
      <c r="A69" s="3" t="s">
        <v>54</v>
      </c>
      <c r="B69" s="3"/>
      <c r="D69" s="18">
        <v>27</v>
      </c>
      <c r="F69" s="18">
        <v>26</v>
      </c>
      <c r="H69" s="3">
        <v>30</v>
      </c>
      <c r="J69" s="3">
        <v>36</v>
      </c>
      <c r="L69" s="3">
        <v>39</v>
      </c>
      <c r="N69" s="3">
        <v>42</v>
      </c>
    </row>
    <row r="70" spans="1:14" ht="12.75">
      <c r="A70" s="3" t="s">
        <v>55</v>
      </c>
      <c r="B70" s="3"/>
      <c r="N70" s="3"/>
    </row>
    <row r="71" spans="1:14" ht="12.75">
      <c r="A71" s="3" t="s">
        <v>56</v>
      </c>
      <c r="B71" s="3"/>
      <c r="D71" s="18">
        <v>37</v>
      </c>
      <c r="F71" s="18">
        <v>52</v>
      </c>
      <c r="H71" s="3">
        <v>47</v>
      </c>
      <c r="J71" s="3">
        <v>45</v>
      </c>
      <c r="L71" s="3">
        <v>61</v>
      </c>
      <c r="N71" s="3">
        <v>46</v>
      </c>
    </row>
    <row r="72" spans="1:14" ht="12.75">
      <c r="A72" s="3" t="s">
        <v>57</v>
      </c>
      <c r="B72" s="3"/>
      <c r="N72" s="3"/>
    </row>
    <row r="73" spans="1:14" ht="12.75">
      <c r="A73" s="3" t="s">
        <v>56</v>
      </c>
      <c r="B73" s="3"/>
      <c r="D73" s="18">
        <v>14</v>
      </c>
      <c r="F73" s="18">
        <v>18</v>
      </c>
      <c r="H73" s="3">
        <v>16</v>
      </c>
      <c r="J73" s="3">
        <v>18</v>
      </c>
      <c r="L73" s="3">
        <v>15</v>
      </c>
      <c r="N73" s="3">
        <v>9</v>
      </c>
    </row>
    <row r="74" spans="1:14" ht="12.75">
      <c r="A74" s="3" t="s">
        <v>58</v>
      </c>
      <c r="B74" s="3"/>
      <c r="N74" s="3"/>
    </row>
    <row r="75" spans="1:14" ht="12.75">
      <c r="A75" s="3" t="s">
        <v>59</v>
      </c>
      <c r="B75" s="3"/>
      <c r="D75" s="18">
        <v>23</v>
      </c>
      <c r="F75" s="18">
        <v>8</v>
      </c>
      <c r="H75" s="3">
        <v>4</v>
      </c>
      <c r="J75" s="3">
        <v>14</v>
      </c>
      <c r="L75" s="3">
        <v>10</v>
      </c>
      <c r="N75" s="3">
        <v>8</v>
      </c>
    </row>
    <row r="76" spans="1:14" ht="12.75">
      <c r="A76" s="3" t="s">
        <v>60</v>
      </c>
      <c r="B76" s="3"/>
      <c r="N76" s="3"/>
    </row>
    <row r="77" spans="1:14" ht="12.75">
      <c r="A77" s="3" t="s">
        <v>61</v>
      </c>
      <c r="B77" s="3"/>
      <c r="D77" s="18">
        <v>15</v>
      </c>
      <c r="F77" s="18">
        <v>13</v>
      </c>
      <c r="H77" s="3">
        <v>19</v>
      </c>
      <c r="J77" s="3">
        <v>20</v>
      </c>
      <c r="L77" s="3">
        <v>22</v>
      </c>
      <c r="N77" s="3">
        <v>20</v>
      </c>
    </row>
    <row r="78" spans="1:14" ht="12.75">
      <c r="A78" s="3" t="s">
        <v>62</v>
      </c>
      <c r="B78" s="3"/>
      <c r="N78" s="3"/>
    </row>
    <row r="79" spans="1:14" ht="12.75">
      <c r="A79" s="3" t="s">
        <v>59</v>
      </c>
      <c r="B79" s="3"/>
      <c r="D79" s="18">
        <v>11</v>
      </c>
      <c r="F79" s="18">
        <v>11</v>
      </c>
      <c r="H79" s="3">
        <v>7</v>
      </c>
      <c r="J79" s="3">
        <v>7</v>
      </c>
      <c r="L79" s="3">
        <v>9</v>
      </c>
      <c r="N79" s="3">
        <v>8</v>
      </c>
    </row>
    <row r="80" spans="1:14" ht="12.75">
      <c r="A80" s="3" t="s">
        <v>63</v>
      </c>
      <c r="B80" s="3"/>
      <c r="N80" s="3"/>
    </row>
    <row r="81" spans="1:14" ht="12.75">
      <c r="A81" s="3" t="s">
        <v>64</v>
      </c>
      <c r="B81" s="3"/>
      <c r="D81" s="18">
        <v>13</v>
      </c>
      <c r="F81" s="18">
        <v>13</v>
      </c>
      <c r="H81" s="3">
        <v>17</v>
      </c>
      <c r="J81" s="3">
        <v>16</v>
      </c>
      <c r="L81" s="3">
        <v>17</v>
      </c>
      <c r="N81" s="3">
        <v>17</v>
      </c>
    </row>
    <row r="82" spans="1:14" ht="12.75">
      <c r="A82" s="3" t="s">
        <v>65</v>
      </c>
      <c r="B82" s="3"/>
      <c r="N82" s="3"/>
    </row>
    <row r="83" spans="1:14" ht="12.75">
      <c r="A83" s="3" t="s">
        <v>66</v>
      </c>
      <c r="B83" s="3"/>
      <c r="D83" s="18">
        <v>10</v>
      </c>
      <c r="F83" s="18">
        <v>11</v>
      </c>
      <c r="H83" s="3">
        <v>10</v>
      </c>
      <c r="J83" s="3">
        <v>9</v>
      </c>
      <c r="L83" s="3">
        <v>13</v>
      </c>
      <c r="N83" s="3">
        <v>20</v>
      </c>
    </row>
    <row r="84" spans="1:14" ht="12.75">
      <c r="A84" s="3" t="s">
        <v>67</v>
      </c>
      <c r="B84" s="3"/>
      <c r="D84" s="18"/>
      <c r="F84" s="18"/>
      <c r="N84" s="3"/>
    </row>
    <row r="85" spans="1:14" ht="12.75">
      <c r="A85" s="3" t="s">
        <v>68</v>
      </c>
      <c r="B85" s="3"/>
      <c r="D85" s="23">
        <v>4</v>
      </c>
      <c r="F85" s="23">
        <v>5</v>
      </c>
      <c r="H85" s="3">
        <v>5</v>
      </c>
      <c r="J85" s="3">
        <v>5</v>
      </c>
      <c r="L85" s="3">
        <v>3</v>
      </c>
      <c r="N85" s="3">
        <v>1</v>
      </c>
    </row>
    <row r="86" spans="1:14" ht="12.75">
      <c r="A86" s="3" t="s">
        <v>69</v>
      </c>
      <c r="B86" s="3"/>
      <c r="D86" s="23">
        <v>33</v>
      </c>
      <c r="F86" s="23">
        <v>37</v>
      </c>
      <c r="H86" s="3">
        <v>40</v>
      </c>
      <c r="J86" s="3">
        <v>42</v>
      </c>
      <c r="L86" s="3">
        <v>44</v>
      </c>
      <c r="N86" s="3">
        <v>46</v>
      </c>
    </row>
    <row r="87" spans="1:14" ht="12.75">
      <c r="A87" s="3" t="s">
        <v>70</v>
      </c>
      <c r="B87" s="3"/>
      <c r="N87" s="3"/>
    </row>
    <row r="88" spans="1:14" ht="12.75">
      <c r="A88" s="3" t="s">
        <v>71</v>
      </c>
      <c r="B88" s="3"/>
      <c r="N88" s="3"/>
    </row>
    <row r="89" spans="1:14" ht="12.75">
      <c r="A89" s="3" t="s">
        <v>72</v>
      </c>
      <c r="B89" s="3"/>
      <c r="D89" s="18">
        <v>17</v>
      </c>
      <c r="F89" s="18">
        <v>13</v>
      </c>
      <c r="H89" s="3">
        <v>12</v>
      </c>
      <c r="J89" s="3">
        <v>11</v>
      </c>
      <c r="L89" s="3">
        <v>13</v>
      </c>
      <c r="N89" s="3">
        <v>12</v>
      </c>
    </row>
    <row r="90" spans="1:14" ht="12.75">
      <c r="A90" s="3" t="s">
        <v>73</v>
      </c>
      <c r="B90" s="3"/>
      <c r="N90" s="3"/>
    </row>
    <row r="91" spans="1:14" ht="12.75">
      <c r="A91" s="3" t="s">
        <v>72</v>
      </c>
      <c r="B91" s="3"/>
      <c r="D91" s="18">
        <v>13</v>
      </c>
      <c r="F91" s="18">
        <v>14</v>
      </c>
      <c r="H91" s="3">
        <v>13</v>
      </c>
      <c r="J91" s="3">
        <v>6</v>
      </c>
      <c r="L91" s="3">
        <v>0</v>
      </c>
      <c r="N91" s="3">
        <v>0</v>
      </c>
    </row>
    <row r="92" spans="1:14" ht="12.75">
      <c r="A92" s="3" t="s">
        <v>74</v>
      </c>
      <c r="B92" s="3"/>
      <c r="D92" s="18"/>
      <c r="F92" s="18"/>
      <c r="N92" s="3"/>
    </row>
    <row r="93" spans="1:14" ht="12.75">
      <c r="A93" s="3" t="s">
        <v>75</v>
      </c>
      <c r="B93" s="3"/>
      <c r="D93" s="3">
        <v>15</v>
      </c>
      <c r="F93" s="23">
        <v>20</v>
      </c>
      <c r="H93" s="3">
        <v>23</v>
      </c>
      <c r="J93" s="3">
        <v>24</v>
      </c>
      <c r="L93" s="3">
        <v>26</v>
      </c>
      <c r="N93" s="3">
        <v>26</v>
      </c>
    </row>
    <row r="94" spans="1:14" ht="12.75">
      <c r="A94" s="3" t="s">
        <v>76</v>
      </c>
      <c r="B94" s="3"/>
      <c r="N94" s="3"/>
    </row>
    <row r="95" spans="1:14" ht="12.75">
      <c r="A95" s="3" t="s">
        <v>77</v>
      </c>
      <c r="B95" s="3"/>
      <c r="D95" s="18">
        <v>57</v>
      </c>
      <c r="F95" s="18">
        <v>69</v>
      </c>
      <c r="H95" s="3">
        <v>71</v>
      </c>
      <c r="J95" s="3">
        <v>76</v>
      </c>
      <c r="L95" s="3">
        <v>74</v>
      </c>
      <c r="N95" s="3">
        <v>78</v>
      </c>
    </row>
    <row r="96" spans="1:14" ht="12.75">
      <c r="A96" s="21" t="s">
        <v>206</v>
      </c>
      <c r="B96" s="3"/>
      <c r="D96" s="18"/>
      <c r="F96" s="18"/>
      <c r="N96" s="3"/>
    </row>
    <row r="97" spans="1:14" ht="12.75">
      <c r="A97" s="3" t="s">
        <v>84</v>
      </c>
      <c r="B97" s="3"/>
      <c r="D97" s="18"/>
      <c r="F97" s="18"/>
      <c r="L97" s="3">
        <v>2</v>
      </c>
      <c r="N97" s="3">
        <v>2</v>
      </c>
    </row>
    <row r="98" spans="1:14" ht="12.75">
      <c r="A98" s="3" t="s">
        <v>78</v>
      </c>
      <c r="B98" s="3"/>
      <c r="N98" s="3"/>
    </row>
    <row r="99" spans="1:14" ht="12.75">
      <c r="A99" s="3" t="s">
        <v>75</v>
      </c>
      <c r="B99" s="3"/>
      <c r="D99" s="18">
        <v>32</v>
      </c>
      <c r="F99" s="18">
        <v>30</v>
      </c>
      <c r="H99" s="3">
        <v>32</v>
      </c>
      <c r="J99" s="3">
        <v>30</v>
      </c>
      <c r="L99" s="3">
        <v>37</v>
      </c>
      <c r="N99" s="3">
        <v>32</v>
      </c>
    </row>
    <row r="100" spans="1:14" ht="12.75">
      <c r="A100" s="3" t="s">
        <v>79</v>
      </c>
      <c r="B100" s="3"/>
      <c r="N100" s="3"/>
    </row>
    <row r="101" spans="1:14" ht="12.75">
      <c r="A101" s="3" t="s">
        <v>80</v>
      </c>
      <c r="B101" s="3"/>
      <c r="D101" s="18">
        <v>25</v>
      </c>
      <c r="F101" s="18">
        <v>26</v>
      </c>
      <c r="H101" s="3">
        <v>26</v>
      </c>
      <c r="J101" s="3">
        <v>28</v>
      </c>
      <c r="L101" s="3">
        <v>21</v>
      </c>
      <c r="N101" s="3">
        <v>17</v>
      </c>
    </row>
    <row r="102" spans="1:14" ht="12.75">
      <c r="A102" s="3" t="s">
        <v>81</v>
      </c>
      <c r="B102" s="3"/>
      <c r="N102" s="3"/>
    </row>
    <row r="103" spans="1:14" ht="12.75">
      <c r="A103" s="3" t="s">
        <v>80</v>
      </c>
      <c r="B103" s="3"/>
      <c r="D103" s="18">
        <v>19</v>
      </c>
      <c r="F103" s="18">
        <v>18</v>
      </c>
      <c r="H103" s="3">
        <v>25</v>
      </c>
      <c r="J103" s="3">
        <v>26</v>
      </c>
      <c r="L103" s="3">
        <v>20</v>
      </c>
      <c r="N103" s="3">
        <v>18</v>
      </c>
    </row>
    <row r="104" spans="1:14" ht="12.75">
      <c r="A104" s="3" t="s">
        <v>82</v>
      </c>
      <c r="B104" s="3"/>
      <c r="N104" s="3"/>
    </row>
    <row r="105" spans="1:14" ht="12.75">
      <c r="A105" s="3" t="s">
        <v>80</v>
      </c>
      <c r="B105" s="3"/>
      <c r="D105" s="18">
        <v>20</v>
      </c>
      <c r="F105" s="18">
        <v>19</v>
      </c>
      <c r="H105" s="3">
        <v>16</v>
      </c>
      <c r="J105" s="3">
        <v>20</v>
      </c>
      <c r="L105" s="3">
        <v>19</v>
      </c>
      <c r="N105" s="3">
        <v>20</v>
      </c>
    </row>
    <row r="106" spans="1:14" ht="12.75">
      <c r="A106" s="3" t="s">
        <v>83</v>
      </c>
      <c r="B106" s="3"/>
      <c r="N106" s="3"/>
    </row>
    <row r="107" spans="1:14" ht="12.75">
      <c r="A107" s="3" t="s">
        <v>84</v>
      </c>
      <c r="B107" s="3"/>
      <c r="D107" s="18">
        <v>9</v>
      </c>
      <c r="F107" s="18">
        <v>12</v>
      </c>
      <c r="H107" s="3">
        <v>10</v>
      </c>
      <c r="J107" s="3">
        <v>9</v>
      </c>
      <c r="L107" s="3">
        <v>4</v>
      </c>
      <c r="N107" s="3">
        <v>7</v>
      </c>
    </row>
    <row r="108" spans="1:14" ht="12.75">
      <c r="A108" s="3" t="s">
        <v>85</v>
      </c>
      <c r="B108" s="3"/>
      <c r="N108" s="3"/>
    </row>
    <row r="109" spans="1:14" ht="12.75">
      <c r="A109" s="3" t="s">
        <v>84</v>
      </c>
      <c r="B109" s="3"/>
      <c r="D109" s="18">
        <v>0</v>
      </c>
      <c r="F109" s="18">
        <v>3</v>
      </c>
      <c r="H109" s="3">
        <v>3</v>
      </c>
      <c r="J109" s="3">
        <v>0</v>
      </c>
      <c r="L109" s="3">
        <v>0</v>
      </c>
      <c r="N109" s="3">
        <v>0</v>
      </c>
    </row>
    <row r="110" spans="1:14" ht="12.75">
      <c r="A110" s="21" t="s">
        <v>207</v>
      </c>
      <c r="B110" s="3"/>
      <c r="D110" s="18"/>
      <c r="F110" s="18"/>
      <c r="N110" s="3"/>
    </row>
    <row r="111" spans="1:14" ht="12.75">
      <c r="A111" s="3" t="s">
        <v>84</v>
      </c>
      <c r="B111" s="3"/>
      <c r="D111" s="18"/>
      <c r="F111" s="18"/>
      <c r="L111" s="3">
        <v>1</v>
      </c>
      <c r="N111" s="3">
        <v>2</v>
      </c>
    </row>
    <row r="112" spans="1:14" ht="12.75">
      <c r="A112" s="3" t="s">
        <v>86</v>
      </c>
      <c r="B112" s="3"/>
      <c r="N112" s="3"/>
    </row>
    <row r="113" spans="1:14" ht="12.75">
      <c r="A113" s="3" t="s">
        <v>84</v>
      </c>
      <c r="B113" s="3"/>
      <c r="D113" s="18">
        <v>3</v>
      </c>
      <c r="F113" s="18">
        <v>6</v>
      </c>
      <c r="H113" s="3">
        <v>10</v>
      </c>
      <c r="J113" s="3">
        <v>9</v>
      </c>
      <c r="L113" s="3">
        <v>7</v>
      </c>
      <c r="N113" s="3">
        <v>7</v>
      </c>
    </row>
    <row r="114" spans="2:14" ht="12.75">
      <c r="B114" s="11"/>
      <c r="D114" s="18"/>
      <c r="F114" s="18"/>
      <c r="N114" s="3"/>
    </row>
    <row r="115" spans="4:14" ht="12.75">
      <c r="D115" s="18"/>
      <c r="F115" s="18"/>
      <c r="N115" s="3"/>
    </row>
    <row r="116" spans="1:14" ht="12.75">
      <c r="A116" s="7" t="s">
        <v>2</v>
      </c>
      <c r="B116" s="9">
        <f>+SUM(B119:B133)</f>
        <v>0</v>
      </c>
      <c r="D116" s="8">
        <f>+SUM(D119:D133)</f>
        <v>695</v>
      </c>
      <c r="F116" s="8">
        <f>+SUM(F119:F133)</f>
        <v>726</v>
      </c>
      <c r="H116" s="8">
        <f>+SUM(H119:H133)</f>
        <v>662</v>
      </c>
      <c r="J116" s="8">
        <f>+SUM(J119:J133)</f>
        <v>697</v>
      </c>
      <c r="L116" s="8">
        <f>+SUM(L119:L135)</f>
        <v>689</v>
      </c>
      <c r="N116" s="8">
        <f>+SUM(N119:N135)</f>
        <v>620</v>
      </c>
    </row>
    <row r="117" spans="2:14" ht="6" customHeight="1">
      <c r="B117" s="10"/>
      <c r="D117" s="18"/>
      <c r="F117" s="18"/>
      <c r="N117" s="3"/>
    </row>
    <row r="118" spans="1:14" ht="12.75">
      <c r="A118" s="3" t="s">
        <v>87</v>
      </c>
      <c r="B118" s="3"/>
      <c r="N118" s="3"/>
    </row>
    <row r="119" spans="1:14" ht="12.75">
      <c r="A119" s="3" t="s">
        <v>88</v>
      </c>
      <c r="B119" s="11"/>
      <c r="D119" s="18">
        <v>104</v>
      </c>
      <c r="F119" s="18">
        <v>132</v>
      </c>
      <c r="H119" s="3">
        <v>121</v>
      </c>
      <c r="J119" s="3">
        <v>119</v>
      </c>
      <c r="L119" s="3">
        <v>118</v>
      </c>
      <c r="N119" s="3">
        <v>93</v>
      </c>
    </row>
    <row r="120" spans="1:14" ht="12.75">
      <c r="A120" s="3" t="s">
        <v>89</v>
      </c>
      <c r="B120" s="11"/>
      <c r="D120" s="18"/>
      <c r="F120" s="18"/>
      <c r="N120" s="3"/>
    </row>
    <row r="121" spans="1:14" ht="12.75">
      <c r="A121" s="3" t="s">
        <v>90</v>
      </c>
      <c r="B121" s="11"/>
      <c r="D121" s="18">
        <v>16</v>
      </c>
      <c r="F121" s="18">
        <v>17</v>
      </c>
      <c r="H121" s="3">
        <v>20</v>
      </c>
      <c r="J121" s="3">
        <v>21</v>
      </c>
      <c r="L121" s="3">
        <v>20</v>
      </c>
      <c r="N121" s="3">
        <v>18</v>
      </c>
    </row>
    <row r="122" spans="1:14" ht="12.75">
      <c r="A122" s="3" t="s">
        <v>91</v>
      </c>
      <c r="B122" s="11"/>
      <c r="D122" s="18">
        <v>19</v>
      </c>
      <c r="F122" s="18">
        <v>19</v>
      </c>
      <c r="H122" s="3">
        <v>20</v>
      </c>
      <c r="J122" s="3">
        <v>20</v>
      </c>
      <c r="L122" s="3">
        <v>8</v>
      </c>
      <c r="N122" s="3">
        <v>0</v>
      </c>
    </row>
    <row r="123" spans="1:14" ht="12.75">
      <c r="A123" s="3" t="s">
        <v>92</v>
      </c>
      <c r="B123" s="11"/>
      <c r="D123" s="18">
        <v>62</v>
      </c>
      <c r="F123" s="18">
        <v>80</v>
      </c>
      <c r="H123" s="3">
        <v>66</v>
      </c>
      <c r="J123" s="3">
        <v>68</v>
      </c>
      <c r="L123" s="3">
        <v>63</v>
      </c>
      <c r="N123" s="3">
        <v>67</v>
      </c>
    </row>
    <row r="124" spans="1:14" ht="12.75">
      <c r="A124" s="3" t="s">
        <v>93</v>
      </c>
      <c r="B124" s="11"/>
      <c r="D124" s="18">
        <v>47</v>
      </c>
      <c r="F124" s="18">
        <v>38</v>
      </c>
      <c r="H124" s="3">
        <v>26</v>
      </c>
      <c r="J124" s="3">
        <v>34</v>
      </c>
      <c r="L124" s="3">
        <v>20</v>
      </c>
      <c r="N124" s="3">
        <v>10</v>
      </c>
    </row>
    <row r="125" spans="1:14" ht="12.75">
      <c r="A125" s="3" t="s">
        <v>94</v>
      </c>
      <c r="B125" s="11"/>
      <c r="D125" s="18">
        <v>301</v>
      </c>
      <c r="F125" s="18">
        <v>300</v>
      </c>
      <c r="H125" s="3">
        <v>281</v>
      </c>
      <c r="J125" s="3">
        <v>300</v>
      </c>
      <c r="L125" s="3">
        <v>290</v>
      </c>
      <c r="N125" s="3">
        <v>283</v>
      </c>
    </row>
    <row r="126" spans="1:14" ht="12.75">
      <c r="A126" s="3" t="s">
        <v>95</v>
      </c>
      <c r="B126" s="11"/>
      <c r="D126" s="18">
        <v>26</v>
      </c>
      <c r="F126" s="18">
        <v>21</v>
      </c>
      <c r="H126" s="3">
        <v>8</v>
      </c>
      <c r="J126" s="3">
        <v>0</v>
      </c>
      <c r="L126" s="3">
        <v>0</v>
      </c>
      <c r="N126" s="3">
        <v>0</v>
      </c>
    </row>
    <row r="127" spans="1:14" ht="12.75">
      <c r="A127" s="3" t="s">
        <v>96</v>
      </c>
      <c r="B127" s="11"/>
      <c r="D127" s="18">
        <v>5</v>
      </c>
      <c r="F127" s="18">
        <v>9</v>
      </c>
      <c r="H127" s="3">
        <v>9</v>
      </c>
      <c r="J127" s="3">
        <v>8</v>
      </c>
      <c r="L127" s="3">
        <v>2</v>
      </c>
      <c r="N127" s="3">
        <v>2</v>
      </c>
    </row>
    <row r="128" spans="1:14" ht="12.75">
      <c r="A128" s="3" t="s">
        <v>97</v>
      </c>
      <c r="B128" s="11"/>
      <c r="D128" s="18"/>
      <c r="F128" s="18"/>
      <c r="N128" s="3"/>
    </row>
    <row r="129" spans="1:14" ht="12.75">
      <c r="A129" s="3" t="s">
        <v>98</v>
      </c>
      <c r="B129" s="11"/>
      <c r="D129" s="18">
        <v>38</v>
      </c>
      <c r="F129" s="18">
        <v>47</v>
      </c>
      <c r="H129" s="3">
        <v>49</v>
      </c>
      <c r="J129" s="3">
        <v>45</v>
      </c>
      <c r="L129" s="3">
        <v>43</v>
      </c>
      <c r="N129" s="3">
        <v>43</v>
      </c>
    </row>
    <row r="130" spans="1:14" ht="12.75">
      <c r="A130" s="3" t="s">
        <v>99</v>
      </c>
      <c r="B130" s="11"/>
      <c r="D130" s="18"/>
      <c r="F130" s="18"/>
      <c r="N130" s="3"/>
    </row>
    <row r="131" spans="1:14" ht="12.75">
      <c r="A131" s="3" t="s">
        <v>98</v>
      </c>
      <c r="B131" s="11"/>
      <c r="D131" s="18">
        <v>76</v>
      </c>
      <c r="F131" s="18">
        <v>59</v>
      </c>
      <c r="H131" s="3">
        <v>59</v>
      </c>
      <c r="J131" s="3">
        <v>77</v>
      </c>
      <c r="L131" s="3">
        <v>103</v>
      </c>
      <c r="N131" s="3">
        <v>81</v>
      </c>
    </row>
    <row r="132" spans="1:14" ht="12.75">
      <c r="A132" s="3" t="s">
        <v>100</v>
      </c>
      <c r="B132" s="11"/>
      <c r="D132" s="18"/>
      <c r="F132" s="18"/>
      <c r="N132" s="3"/>
    </row>
    <row r="133" spans="1:14" ht="12.75">
      <c r="A133" s="3" t="s">
        <v>101</v>
      </c>
      <c r="B133" s="11"/>
      <c r="D133" s="18">
        <v>1</v>
      </c>
      <c r="F133" s="18">
        <v>4</v>
      </c>
      <c r="H133" s="3">
        <v>3</v>
      </c>
      <c r="J133" s="3">
        <v>5</v>
      </c>
      <c r="L133" s="3">
        <v>4</v>
      </c>
      <c r="N133" s="3">
        <v>1</v>
      </c>
    </row>
    <row r="134" spans="1:14" ht="12.75">
      <c r="A134" s="3" t="s">
        <v>98</v>
      </c>
      <c r="B134" s="11"/>
      <c r="D134" s="18"/>
      <c r="F134" s="18"/>
      <c r="L134" s="3">
        <v>17</v>
      </c>
      <c r="N134" s="3">
        <v>21</v>
      </c>
    </row>
    <row r="135" spans="1:14" ht="12.75">
      <c r="A135" s="21" t="s">
        <v>208</v>
      </c>
      <c r="B135" s="11"/>
      <c r="D135" s="18"/>
      <c r="F135" s="18"/>
      <c r="L135" s="3">
        <v>1</v>
      </c>
      <c r="N135" s="3">
        <v>1</v>
      </c>
    </row>
    <row r="136" spans="2:14" ht="12.75">
      <c r="B136" s="11"/>
      <c r="D136" s="18"/>
      <c r="F136" s="18"/>
      <c r="N136" s="3"/>
    </row>
    <row r="137" spans="2:14" ht="12.75">
      <c r="B137" s="11"/>
      <c r="D137" s="18"/>
      <c r="F137" s="18"/>
      <c r="N137" s="3"/>
    </row>
    <row r="138" spans="1:14" ht="12.75">
      <c r="A138" s="5" t="s">
        <v>19</v>
      </c>
      <c r="B138" s="9">
        <f>SUM(B140:B159)</f>
        <v>0</v>
      </c>
      <c r="D138" s="8">
        <f>SUM(D140:D159)</f>
        <v>297</v>
      </c>
      <c r="F138" s="8">
        <f>SUM(F140:F159)</f>
        <v>355</v>
      </c>
      <c r="H138" s="8">
        <f>SUM(H140:H159)</f>
        <v>384</v>
      </c>
      <c r="J138" s="8">
        <f>SUM(J140:J159)</f>
        <v>383</v>
      </c>
      <c r="L138" s="8">
        <f>SUM(L140:L159)</f>
        <v>383</v>
      </c>
      <c r="N138" s="8">
        <f>SUM(N140:N159)</f>
        <v>437</v>
      </c>
    </row>
    <row r="139" spans="2:14" ht="6.75" customHeight="1">
      <c r="B139" s="10"/>
      <c r="D139" s="18"/>
      <c r="F139" s="18"/>
      <c r="N139" s="3"/>
    </row>
    <row r="140" spans="1:14" ht="12.75">
      <c r="A140" s="3" t="s">
        <v>102</v>
      </c>
      <c r="D140" s="18"/>
      <c r="F140" s="18"/>
      <c r="N140" s="3"/>
    </row>
    <row r="141" spans="1:14" ht="12.75">
      <c r="A141" s="3" t="s">
        <v>103</v>
      </c>
      <c r="D141" s="18">
        <v>1</v>
      </c>
      <c r="F141" s="18">
        <v>1</v>
      </c>
      <c r="H141" s="3">
        <v>5</v>
      </c>
      <c r="J141" s="3">
        <v>4</v>
      </c>
      <c r="L141" s="3">
        <v>4</v>
      </c>
      <c r="N141" s="3">
        <v>2</v>
      </c>
    </row>
    <row r="142" spans="1:14" ht="12.75">
      <c r="A142" s="3" t="s">
        <v>104</v>
      </c>
      <c r="D142" s="18"/>
      <c r="F142" s="18"/>
      <c r="N142" s="3"/>
    </row>
    <row r="143" spans="1:14" ht="12.75">
      <c r="A143" s="3" t="s">
        <v>103</v>
      </c>
      <c r="D143" s="18"/>
      <c r="F143" s="18"/>
      <c r="H143" s="3">
        <v>4</v>
      </c>
      <c r="J143" s="3">
        <v>9</v>
      </c>
      <c r="L143" s="3">
        <v>7</v>
      </c>
      <c r="N143" s="3">
        <v>8</v>
      </c>
    </row>
    <row r="144" spans="1:14" ht="12.75">
      <c r="A144" s="3" t="s">
        <v>38</v>
      </c>
      <c r="D144" s="18">
        <v>8</v>
      </c>
      <c r="F144" s="18">
        <v>15</v>
      </c>
      <c r="H144" s="3">
        <v>17</v>
      </c>
      <c r="J144" s="3">
        <v>16</v>
      </c>
      <c r="L144" s="3">
        <v>20</v>
      </c>
      <c r="N144" s="3">
        <v>27</v>
      </c>
    </row>
    <row r="145" spans="1:14" ht="12.75">
      <c r="A145" s="3" t="s">
        <v>105</v>
      </c>
      <c r="D145" s="18"/>
      <c r="F145" s="23"/>
      <c r="H145" s="3">
        <v>17</v>
      </c>
      <c r="J145" s="3">
        <v>21</v>
      </c>
      <c r="L145" s="3">
        <v>22</v>
      </c>
      <c r="N145" s="3">
        <v>23</v>
      </c>
    </row>
    <row r="146" spans="1:14" ht="12.75">
      <c r="A146" s="3" t="s">
        <v>106</v>
      </c>
      <c r="D146" s="18"/>
      <c r="F146" s="18"/>
      <c r="N146" s="3"/>
    </row>
    <row r="147" spans="1:14" ht="12.75">
      <c r="A147" s="3" t="s">
        <v>38</v>
      </c>
      <c r="D147" s="18">
        <v>93</v>
      </c>
      <c r="F147" s="18">
        <v>111</v>
      </c>
      <c r="H147" s="3">
        <v>139</v>
      </c>
      <c r="J147" s="3">
        <v>121</v>
      </c>
      <c r="L147" s="3">
        <v>162</v>
      </c>
      <c r="N147" s="3">
        <v>197</v>
      </c>
    </row>
    <row r="148" spans="1:14" ht="12.75">
      <c r="A148" s="21" t="s">
        <v>107</v>
      </c>
      <c r="D148" s="18"/>
      <c r="F148" s="18"/>
      <c r="N148" s="3"/>
    </row>
    <row r="149" spans="1:14" ht="12.75">
      <c r="A149" s="3" t="s">
        <v>105</v>
      </c>
      <c r="D149" s="18"/>
      <c r="F149" s="18"/>
      <c r="J149" s="3">
        <v>104</v>
      </c>
      <c r="L149" s="3">
        <v>89</v>
      </c>
      <c r="N149" s="3">
        <v>92</v>
      </c>
    </row>
    <row r="150" spans="1:14" ht="12.75">
      <c r="A150" s="3" t="s">
        <v>108</v>
      </c>
      <c r="D150" s="18"/>
      <c r="F150" s="18"/>
      <c r="N150" s="3"/>
    </row>
    <row r="151" spans="1:14" ht="12.75">
      <c r="A151" s="3" t="s">
        <v>103</v>
      </c>
      <c r="D151" s="18">
        <v>0</v>
      </c>
      <c r="F151" s="18">
        <v>13</v>
      </c>
      <c r="H151" s="3">
        <v>10</v>
      </c>
      <c r="J151" s="3">
        <v>19</v>
      </c>
      <c r="L151" s="23" t="s">
        <v>9</v>
      </c>
      <c r="N151" s="23" t="s">
        <v>9</v>
      </c>
    </row>
    <row r="152" spans="1:14" ht="12.75">
      <c r="A152" s="3" t="s">
        <v>109</v>
      </c>
      <c r="D152" s="18"/>
      <c r="F152" s="18"/>
      <c r="N152" s="3"/>
    </row>
    <row r="153" spans="1:14" ht="12.75">
      <c r="A153" s="3" t="s">
        <v>103</v>
      </c>
      <c r="D153" s="18">
        <v>2</v>
      </c>
      <c r="F153" s="18">
        <v>8</v>
      </c>
      <c r="H153" s="3">
        <v>6</v>
      </c>
      <c r="J153" s="3">
        <v>0</v>
      </c>
      <c r="L153" s="3">
        <v>1</v>
      </c>
      <c r="N153" s="3">
        <v>2</v>
      </c>
    </row>
    <row r="154" spans="1:14" ht="12.75">
      <c r="A154" s="3" t="s">
        <v>110</v>
      </c>
      <c r="D154" s="18"/>
      <c r="F154" s="18"/>
      <c r="N154" s="3"/>
    </row>
    <row r="155" spans="1:14" ht="12.75">
      <c r="A155" s="3" t="s">
        <v>111</v>
      </c>
      <c r="D155" s="23">
        <v>68</v>
      </c>
      <c r="F155" s="23">
        <v>68</v>
      </c>
      <c r="H155" s="3">
        <v>62</v>
      </c>
      <c r="J155" s="3">
        <v>73</v>
      </c>
      <c r="L155" s="3">
        <v>68</v>
      </c>
      <c r="N155" s="3">
        <v>82</v>
      </c>
    </row>
    <row r="156" spans="1:14" ht="12.75">
      <c r="A156" s="3" t="s">
        <v>105</v>
      </c>
      <c r="D156" s="23">
        <v>117</v>
      </c>
      <c r="F156" s="23">
        <v>132</v>
      </c>
      <c r="H156" s="3">
        <v>114</v>
      </c>
      <c r="L156" s="3">
        <v>0</v>
      </c>
      <c r="N156" s="3">
        <v>0</v>
      </c>
    </row>
    <row r="157" spans="1:14" ht="12.75">
      <c r="A157" s="3" t="s">
        <v>103</v>
      </c>
      <c r="D157" s="18">
        <v>8</v>
      </c>
      <c r="F157" s="18">
        <v>6</v>
      </c>
      <c r="H157" s="3">
        <v>10</v>
      </c>
      <c r="J157" s="3">
        <v>16</v>
      </c>
      <c r="L157" s="3">
        <v>10</v>
      </c>
      <c r="N157" s="3">
        <v>4</v>
      </c>
    </row>
    <row r="158" spans="1:14" ht="12.75">
      <c r="A158" s="3" t="s">
        <v>112</v>
      </c>
      <c r="D158" s="18"/>
      <c r="F158" s="18"/>
      <c r="N158" s="3"/>
    </row>
    <row r="159" spans="1:14" ht="12.75">
      <c r="A159" s="3" t="s">
        <v>103</v>
      </c>
      <c r="D159" s="18"/>
      <c r="F159" s="18">
        <v>1</v>
      </c>
      <c r="H159" s="3">
        <v>0</v>
      </c>
      <c r="J159" s="3">
        <v>0</v>
      </c>
      <c r="L159" s="3">
        <v>0</v>
      </c>
      <c r="N159" s="3">
        <v>0</v>
      </c>
    </row>
    <row r="160" spans="4:14" ht="12.75">
      <c r="D160" s="18"/>
      <c r="F160" s="18"/>
      <c r="N160" s="3"/>
    </row>
    <row r="161" spans="2:14" ht="12.75">
      <c r="B161" s="11"/>
      <c r="D161" s="18"/>
      <c r="F161" s="18"/>
      <c r="N161" s="3"/>
    </row>
    <row r="162" spans="1:14" ht="12.75">
      <c r="A162" s="7" t="s">
        <v>3</v>
      </c>
      <c r="B162" s="9" t="e">
        <f>SUM(#REF!)</f>
        <v>#REF!</v>
      </c>
      <c r="D162" s="8">
        <f>SUM(D164:D241)</f>
        <v>1939</v>
      </c>
      <c r="F162" s="8">
        <f>SUM(F164:F241)</f>
        <v>1939</v>
      </c>
      <c r="H162" s="8">
        <f>SUM(H164:H241)</f>
        <v>1795</v>
      </c>
      <c r="J162" s="8">
        <f>SUM(J164:J241)</f>
        <v>1580</v>
      </c>
      <c r="L162" s="8">
        <f>SUM(L164:L241)</f>
        <v>1635</v>
      </c>
      <c r="N162" s="8">
        <f>SUM(N164:N241)</f>
        <v>1396</v>
      </c>
    </row>
    <row r="163" spans="2:14" ht="6" customHeight="1">
      <c r="B163" s="10"/>
      <c r="D163" s="18"/>
      <c r="F163" s="18"/>
      <c r="N163" s="3"/>
    </row>
    <row r="164" spans="1:14" ht="12.75">
      <c r="A164" s="3" t="s">
        <v>160</v>
      </c>
      <c r="B164" s="3"/>
      <c r="D164" s="18">
        <v>2</v>
      </c>
      <c r="F164" s="18">
        <v>0</v>
      </c>
      <c r="H164" s="3">
        <v>0</v>
      </c>
      <c r="J164" s="3">
        <v>0</v>
      </c>
      <c r="L164" s="3">
        <v>0</v>
      </c>
      <c r="N164" s="3">
        <v>0</v>
      </c>
    </row>
    <row r="165" spans="1:14" ht="12.75">
      <c r="A165" s="3" t="s">
        <v>114</v>
      </c>
      <c r="B165" s="3"/>
      <c r="D165" s="18">
        <v>70</v>
      </c>
      <c r="E165" s="18"/>
      <c r="F165" s="18">
        <v>42</v>
      </c>
      <c r="G165" s="18"/>
      <c r="H165" s="18">
        <v>30</v>
      </c>
      <c r="I165" s="18"/>
      <c r="J165" s="18">
        <v>11</v>
      </c>
      <c r="K165" s="18"/>
      <c r="L165" s="18">
        <v>26</v>
      </c>
      <c r="M165" s="18"/>
      <c r="N165" s="18">
        <v>24</v>
      </c>
    </row>
    <row r="166" spans="1:14" ht="12.75">
      <c r="A166" s="23" t="s">
        <v>113</v>
      </c>
      <c r="B166" s="3"/>
      <c r="D166" s="18">
        <v>738</v>
      </c>
      <c r="F166" s="18">
        <v>818</v>
      </c>
      <c r="H166" s="3">
        <v>727</v>
      </c>
      <c r="J166" s="3">
        <v>630</v>
      </c>
      <c r="L166" s="3">
        <v>652</v>
      </c>
      <c r="N166" s="3">
        <v>0</v>
      </c>
    </row>
    <row r="167" spans="1:14" ht="12.75">
      <c r="A167" s="23" t="s">
        <v>161</v>
      </c>
      <c r="B167" s="3"/>
      <c r="D167" s="18">
        <v>0</v>
      </c>
      <c r="F167" s="18">
        <v>0</v>
      </c>
      <c r="H167" s="3">
        <v>0</v>
      </c>
      <c r="J167" s="3">
        <v>0</v>
      </c>
      <c r="L167" s="3">
        <v>0</v>
      </c>
      <c r="N167" s="3">
        <v>581</v>
      </c>
    </row>
    <row r="168" spans="1:14" ht="12.75">
      <c r="A168" s="21" t="s">
        <v>115</v>
      </c>
      <c r="B168" s="3"/>
      <c r="N168" s="3"/>
    </row>
    <row r="169" spans="1:14" ht="12.75">
      <c r="A169" s="3" t="s">
        <v>116</v>
      </c>
      <c r="B169" s="3"/>
      <c r="J169" s="3">
        <v>8</v>
      </c>
      <c r="L169" s="3">
        <v>6</v>
      </c>
      <c r="N169" s="3">
        <v>9</v>
      </c>
    </row>
    <row r="170" spans="1:14" ht="12.75">
      <c r="A170" s="3" t="s">
        <v>117</v>
      </c>
      <c r="B170" s="3"/>
      <c r="N170" s="3"/>
    </row>
    <row r="171" spans="1:14" ht="12.75">
      <c r="A171" s="3" t="s">
        <v>116</v>
      </c>
      <c r="B171" s="3"/>
      <c r="D171" s="18">
        <v>6</v>
      </c>
      <c r="F171" s="18">
        <v>6</v>
      </c>
      <c r="H171" s="3">
        <v>4</v>
      </c>
      <c r="J171" s="3">
        <v>3</v>
      </c>
      <c r="L171" s="3">
        <v>1</v>
      </c>
      <c r="N171" s="3">
        <v>0</v>
      </c>
    </row>
    <row r="172" spans="1:14" ht="12.75">
      <c r="A172" s="3" t="s">
        <v>118</v>
      </c>
      <c r="B172" s="3"/>
      <c r="N172" s="3"/>
    </row>
    <row r="173" spans="1:14" ht="12.75">
      <c r="A173" s="3" t="s">
        <v>119</v>
      </c>
      <c r="B173" s="3"/>
      <c r="D173" s="18">
        <v>51</v>
      </c>
      <c r="F173" s="18">
        <v>37</v>
      </c>
      <c r="H173" s="3">
        <v>20</v>
      </c>
      <c r="J173" s="3">
        <v>17</v>
      </c>
      <c r="L173" s="3">
        <v>5</v>
      </c>
      <c r="N173" s="3">
        <v>2</v>
      </c>
    </row>
    <row r="174" spans="1:14" ht="12.75">
      <c r="A174" s="3" t="s">
        <v>120</v>
      </c>
      <c r="B174" s="3"/>
      <c r="N174" s="3"/>
    </row>
    <row r="175" spans="1:14" ht="12.75">
      <c r="A175" s="3" t="s">
        <v>75</v>
      </c>
      <c r="B175" s="3"/>
      <c r="D175" s="18">
        <v>32</v>
      </c>
      <c r="F175" s="18">
        <v>34</v>
      </c>
      <c r="H175" s="3">
        <v>38</v>
      </c>
      <c r="J175" s="3">
        <v>37</v>
      </c>
      <c r="L175" s="3">
        <v>40</v>
      </c>
      <c r="N175" s="3">
        <v>36</v>
      </c>
    </row>
    <row r="176" spans="1:14" ht="12.75">
      <c r="A176" s="21" t="s">
        <v>215</v>
      </c>
      <c r="B176" s="3"/>
      <c r="D176" s="18"/>
      <c r="F176" s="18"/>
      <c r="N176" s="3"/>
    </row>
    <row r="177" spans="1:14" ht="12.75">
      <c r="A177" s="3" t="s">
        <v>122</v>
      </c>
      <c r="B177" s="3"/>
      <c r="D177" s="18"/>
      <c r="F177" s="18"/>
      <c r="N177" s="3">
        <v>10</v>
      </c>
    </row>
    <row r="178" spans="1:14" ht="12.75">
      <c r="A178" s="3" t="s">
        <v>121</v>
      </c>
      <c r="B178" s="3"/>
      <c r="N178" s="3"/>
    </row>
    <row r="179" spans="1:14" ht="12.75">
      <c r="A179" s="3" t="s">
        <v>122</v>
      </c>
      <c r="B179" s="3"/>
      <c r="D179" s="18">
        <v>66</v>
      </c>
      <c r="F179" s="18">
        <v>80</v>
      </c>
      <c r="H179" s="3">
        <v>83</v>
      </c>
      <c r="J179" s="3">
        <v>81</v>
      </c>
      <c r="L179" s="3">
        <v>79</v>
      </c>
      <c r="N179" s="3">
        <v>0</v>
      </c>
    </row>
    <row r="180" spans="1:14" ht="12.75">
      <c r="A180" s="23" t="s">
        <v>209</v>
      </c>
      <c r="B180" s="3"/>
      <c r="D180" s="18"/>
      <c r="F180" s="18"/>
      <c r="N180" s="3"/>
    </row>
    <row r="181" spans="1:14" ht="12.75">
      <c r="A181" s="3" t="s">
        <v>122</v>
      </c>
      <c r="B181" s="3"/>
      <c r="D181" s="18"/>
      <c r="F181" s="18"/>
      <c r="L181" s="3">
        <v>3</v>
      </c>
      <c r="N181" s="3">
        <v>82</v>
      </c>
    </row>
    <row r="182" spans="1:14" ht="12.75">
      <c r="A182" s="3" t="s">
        <v>123</v>
      </c>
      <c r="B182" s="3"/>
      <c r="D182" s="18"/>
      <c r="F182" s="18"/>
      <c r="N182" s="3"/>
    </row>
    <row r="183" spans="1:14" ht="12.75">
      <c r="A183" s="3" t="s">
        <v>122</v>
      </c>
      <c r="B183" s="3"/>
      <c r="D183" s="23">
        <v>67</v>
      </c>
      <c r="F183" s="23">
        <v>60</v>
      </c>
      <c r="H183" s="3">
        <v>55</v>
      </c>
      <c r="J183" s="23">
        <v>46</v>
      </c>
      <c r="L183" s="23">
        <v>41</v>
      </c>
      <c r="N183" s="23">
        <v>39</v>
      </c>
    </row>
    <row r="184" spans="1:14" ht="12.75">
      <c r="A184" s="3" t="s">
        <v>124</v>
      </c>
      <c r="B184" s="3"/>
      <c r="D184" s="23">
        <v>14</v>
      </c>
      <c r="F184" s="23">
        <v>8</v>
      </c>
      <c r="H184" s="3">
        <v>5</v>
      </c>
      <c r="J184" s="3">
        <v>5</v>
      </c>
      <c r="L184" s="23">
        <v>7</v>
      </c>
      <c r="N184" s="23">
        <v>13</v>
      </c>
    </row>
    <row r="185" spans="1:14" ht="12.75">
      <c r="A185" s="3" t="s">
        <v>125</v>
      </c>
      <c r="B185" s="3"/>
      <c r="N185" s="3"/>
    </row>
    <row r="186" spans="1:14" ht="12.75">
      <c r="A186" s="3" t="s">
        <v>75</v>
      </c>
      <c r="B186" s="3"/>
      <c r="D186" s="18">
        <v>56</v>
      </c>
      <c r="F186" s="18">
        <v>62</v>
      </c>
      <c r="H186" s="3">
        <v>66</v>
      </c>
      <c r="J186" s="3">
        <v>65</v>
      </c>
      <c r="L186" s="3">
        <v>62</v>
      </c>
      <c r="N186" s="3">
        <v>57</v>
      </c>
    </row>
    <row r="187" spans="1:14" ht="12.75">
      <c r="A187" s="3" t="s">
        <v>126</v>
      </c>
      <c r="B187" s="3"/>
      <c r="N187" s="3"/>
    </row>
    <row r="188" spans="1:14" ht="12.75">
      <c r="A188" s="3" t="s">
        <v>127</v>
      </c>
      <c r="B188" s="3"/>
      <c r="D188" s="18">
        <v>81</v>
      </c>
      <c r="F188" s="18">
        <v>59</v>
      </c>
      <c r="H188" s="3">
        <v>17</v>
      </c>
      <c r="J188" s="3">
        <v>3</v>
      </c>
      <c r="L188" s="3">
        <v>0</v>
      </c>
      <c r="N188" s="3">
        <v>0</v>
      </c>
    </row>
    <row r="189" spans="1:14" ht="12.75">
      <c r="A189" s="3" t="s">
        <v>128</v>
      </c>
      <c r="B189" s="3"/>
      <c r="D189" s="18">
        <v>14</v>
      </c>
      <c r="F189" s="18">
        <v>8</v>
      </c>
      <c r="H189" s="3">
        <v>12</v>
      </c>
      <c r="J189" s="3">
        <v>9</v>
      </c>
      <c r="L189" s="3">
        <v>4</v>
      </c>
      <c r="N189" s="3">
        <v>0</v>
      </c>
    </row>
    <row r="190" spans="1:14" ht="12.75">
      <c r="A190" s="3" t="s">
        <v>129</v>
      </c>
      <c r="B190" s="3"/>
      <c r="N190" s="3"/>
    </row>
    <row r="191" spans="1:14" ht="12.75">
      <c r="A191" s="3" t="s">
        <v>130</v>
      </c>
      <c r="B191" s="3"/>
      <c r="D191" s="18">
        <v>75</v>
      </c>
      <c r="F191" s="18">
        <v>78</v>
      </c>
      <c r="H191" s="3">
        <v>91</v>
      </c>
      <c r="J191" s="3">
        <v>96</v>
      </c>
      <c r="L191" s="3">
        <v>102</v>
      </c>
      <c r="N191" s="3">
        <v>97</v>
      </c>
    </row>
    <row r="192" spans="1:14" ht="12.75">
      <c r="A192" s="3" t="s">
        <v>131</v>
      </c>
      <c r="B192" s="3"/>
      <c r="N192" s="3"/>
    </row>
    <row r="193" spans="1:14" ht="12.75">
      <c r="A193" s="3" t="s">
        <v>127</v>
      </c>
      <c r="B193" s="3"/>
      <c r="D193" s="18">
        <v>23</v>
      </c>
      <c r="F193" s="18">
        <v>18</v>
      </c>
      <c r="H193" s="3">
        <v>17</v>
      </c>
      <c r="J193" s="3">
        <v>14</v>
      </c>
      <c r="L193" s="3">
        <v>21</v>
      </c>
      <c r="N193" s="3">
        <v>12</v>
      </c>
    </row>
    <row r="194" spans="1:14" ht="12.75">
      <c r="A194" s="21" t="s">
        <v>132</v>
      </c>
      <c r="B194" s="3"/>
      <c r="N194" s="3"/>
    </row>
    <row r="195" spans="1:14" ht="12.75">
      <c r="A195" s="3" t="s">
        <v>133</v>
      </c>
      <c r="B195" s="3"/>
      <c r="D195" s="18"/>
      <c r="F195" s="18"/>
      <c r="J195" s="3">
        <v>4</v>
      </c>
      <c r="L195" s="3">
        <v>5</v>
      </c>
      <c r="N195" s="3">
        <v>2</v>
      </c>
    </row>
    <row r="196" spans="1:14" ht="12.75">
      <c r="A196" s="3" t="s">
        <v>134</v>
      </c>
      <c r="B196" s="3"/>
      <c r="D196" s="18"/>
      <c r="F196" s="18"/>
      <c r="N196" s="3"/>
    </row>
    <row r="197" spans="1:14" ht="12.75">
      <c r="A197" s="3" t="s">
        <v>127</v>
      </c>
      <c r="B197" s="3"/>
      <c r="D197" s="3">
        <v>8</v>
      </c>
      <c r="F197" s="3">
        <v>14</v>
      </c>
      <c r="H197" s="3">
        <v>13</v>
      </c>
      <c r="J197" s="3">
        <v>60</v>
      </c>
      <c r="L197" s="3">
        <v>66</v>
      </c>
      <c r="N197" s="3">
        <v>13</v>
      </c>
    </row>
    <row r="198" spans="1:14" ht="12.75">
      <c r="A198" s="3" t="s">
        <v>133</v>
      </c>
      <c r="B198" s="3"/>
      <c r="D198" s="3">
        <v>6</v>
      </c>
      <c r="F198" s="3">
        <v>8</v>
      </c>
      <c r="H198" s="3">
        <v>5</v>
      </c>
      <c r="J198" s="3">
        <v>4</v>
      </c>
      <c r="L198" s="3">
        <v>7</v>
      </c>
      <c r="N198" s="3">
        <v>6</v>
      </c>
    </row>
    <row r="199" spans="1:14" ht="12.75">
      <c r="A199" s="3" t="s">
        <v>135</v>
      </c>
      <c r="B199" s="3"/>
      <c r="N199" s="3"/>
    </row>
    <row r="200" spans="1:14" ht="12.75">
      <c r="A200" s="3" t="s">
        <v>127</v>
      </c>
      <c r="B200" s="3"/>
      <c r="D200" s="18">
        <v>44</v>
      </c>
      <c r="F200" s="18">
        <v>42</v>
      </c>
      <c r="H200" s="3">
        <v>37</v>
      </c>
      <c r="J200" s="3">
        <v>28</v>
      </c>
      <c r="L200" s="3">
        <v>39</v>
      </c>
      <c r="N200" s="3">
        <v>21</v>
      </c>
    </row>
    <row r="201" spans="1:14" ht="12.75">
      <c r="A201" s="3" t="s">
        <v>136</v>
      </c>
      <c r="B201" s="3"/>
      <c r="N201" s="3"/>
    </row>
    <row r="202" spans="1:14" ht="12.75">
      <c r="A202" s="3" t="s">
        <v>133</v>
      </c>
      <c r="B202" s="3"/>
      <c r="D202" s="18"/>
      <c r="F202" s="18">
        <v>4</v>
      </c>
      <c r="H202" s="3">
        <v>3</v>
      </c>
      <c r="J202" s="3">
        <v>4</v>
      </c>
      <c r="L202" s="3">
        <v>8</v>
      </c>
      <c r="N202" s="3">
        <v>6</v>
      </c>
    </row>
    <row r="203" spans="1:14" ht="12.75">
      <c r="A203" s="3" t="s">
        <v>137</v>
      </c>
      <c r="B203" s="3"/>
      <c r="N203" s="3"/>
    </row>
    <row r="204" spans="1:14" ht="12.75">
      <c r="A204" s="3" t="s">
        <v>127</v>
      </c>
      <c r="B204" s="3"/>
      <c r="D204" s="18">
        <v>75</v>
      </c>
      <c r="F204" s="18">
        <v>68</v>
      </c>
      <c r="H204" s="3">
        <v>56</v>
      </c>
      <c r="J204" s="3">
        <v>45</v>
      </c>
      <c r="L204" s="3">
        <v>45</v>
      </c>
      <c r="N204" s="3">
        <v>33</v>
      </c>
    </row>
    <row r="205" spans="1:14" ht="12.75">
      <c r="A205" s="3" t="s">
        <v>138</v>
      </c>
      <c r="B205" s="3"/>
      <c r="D205" s="18"/>
      <c r="F205" s="18"/>
      <c r="N205" s="3"/>
    </row>
    <row r="206" spans="1:14" ht="12.75">
      <c r="A206" s="3" t="s">
        <v>139</v>
      </c>
      <c r="B206" s="3"/>
      <c r="D206" s="3">
        <v>65</v>
      </c>
      <c r="F206" s="23">
        <v>56</v>
      </c>
      <c r="H206" s="3">
        <v>67</v>
      </c>
      <c r="J206" s="23">
        <v>60</v>
      </c>
      <c r="L206" s="23">
        <v>83</v>
      </c>
      <c r="N206" s="23">
        <v>59</v>
      </c>
    </row>
    <row r="207" spans="1:14" ht="12.75">
      <c r="A207" s="3" t="s">
        <v>128</v>
      </c>
      <c r="B207" s="3"/>
      <c r="D207" s="3">
        <v>27</v>
      </c>
      <c r="F207" s="23">
        <v>22</v>
      </c>
      <c r="H207" s="3">
        <v>16</v>
      </c>
      <c r="J207" s="3">
        <v>12</v>
      </c>
      <c r="L207" s="3">
        <v>12</v>
      </c>
      <c r="N207" s="3">
        <v>19</v>
      </c>
    </row>
    <row r="208" spans="1:14" ht="12.75">
      <c r="A208" s="3" t="s">
        <v>140</v>
      </c>
      <c r="B208" s="3"/>
      <c r="D208" s="18"/>
      <c r="F208" s="18"/>
      <c r="N208" s="3"/>
    </row>
    <row r="209" spans="1:14" ht="12.75">
      <c r="A209" s="3" t="s">
        <v>127</v>
      </c>
      <c r="B209" s="3"/>
      <c r="D209" s="23">
        <v>35</v>
      </c>
      <c r="F209" s="23">
        <v>24</v>
      </c>
      <c r="H209" s="3">
        <v>18</v>
      </c>
      <c r="J209" s="3">
        <v>13</v>
      </c>
      <c r="L209" s="3">
        <v>12</v>
      </c>
      <c r="N209" s="3">
        <v>10</v>
      </c>
    </row>
    <row r="210" spans="1:14" ht="12.75">
      <c r="A210" s="3" t="s">
        <v>75</v>
      </c>
      <c r="B210" s="3"/>
      <c r="D210" s="23">
        <v>23</v>
      </c>
      <c r="F210" s="23">
        <v>27</v>
      </c>
      <c r="H210" s="3">
        <v>21</v>
      </c>
      <c r="J210" s="3">
        <v>20</v>
      </c>
      <c r="L210" s="3">
        <v>21</v>
      </c>
      <c r="N210" s="3">
        <v>20</v>
      </c>
    </row>
    <row r="211" spans="1:14" ht="12.75">
      <c r="A211" s="3" t="s">
        <v>159</v>
      </c>
      <c r="B211" s="3"/>
      <c r="D211" s="18">
        <v>103</v>
      </c>
      <c r="F211" s="18">
        <v>101</v>
      </c>
      <c r="H211" s="3">
        <v>89</v>
      </c>
      <c r="J211" s="3">
        <v>65</v>
      </c>
      <c r="L211" s="3">
        <v>73</v>
      </c>
      <c r="N211" s="3">
        <v>80</v>
      </c>
    </row>
    <row r="212" spans="1:14" ht="12.75">
      <c r="A212" s="3" t="s">
        <v>158</v>
      </c>
      <c r="B212" s="3"/>
      <c r="D212" s="18">
        <v>0</v>
      </c>
      <c r="F212" s="18">
        <v>0</v>
      </c>
      <c r="H212" s="3">
        <v>0</v>
      </c>
      <c r="J212" s="3">
        <v>0</v>
      </c>
      <c r="L212" s="3">
        <v>0</v>
      </c>
      <c r="N212" s="3">
        <v>0</v>
      </c>
    </row>
    <row r="213" spans="1:14" ht="12.75">
      <c r="A213" s="3" t="s">
        <v>141</v>
      </c>
      <c r="B213" s="3"/>
      <c r="N213" s="3"/>
    </row>
    <row r="214" spans="1:14" ht="12.75">
      <c r="A214" s="3" t="s">
        <v>84</v>
      </c>
      <c r="B214" s="3"/>
      <c r="D214" s="18">
        <v>4</v>
      </c>
      <c r="F214" s="18">
        <v>6</v>
      </c>
      <c r="H214" s="3">
        <v>0</v>
      </c>
      <c r="J214" s="3">
        <v>1</v>
      </c>
      <c r="L214" s="3">
        <v>0</v>
      </c>
      <c r="N214" s="3">
        <v>0</v>
      </c>
    </row>
    <row r="215" spans="1:14" ht="12.75">
      <c r="A215" s="23" t="s">
        <v>142</v>
      </c>
      <c r="B215" s="3"/>
      <c r="N215" s="3"/>
    </row>
    <row r="216" spans="1:14" ht="12.75">
      <c r="A216" s="3" t="s">
        <v>143</v>
      </c>
      <c r="B216" s="3"/>
      <c r="N216" s="3"/>
    </row>
    <row r="217" spans="1:14" ht="12.75">
      <c r="A217" s="3" t="s">
        <v>144</v>
      </c>
      <c r="B217" s="3"/>
      <c r="D217" s="18">
        <v>8</v>
      </c>
      <c r="F217" s="18">
        <v>10</v>
      </c>
      <c r="H217" s="3">
        <v>7</v>
      </c>
      <c r="J217" s="3">
        <v>9</v>
      </c>
      <c r="L217" s="3">
        <v>8</v>
      </c>
      <c r="N217" s="3">
        <v>1</v>
      </c>
    </row>
    <row r="218" spans="1:14" ht="12.75">
      <c r="A218" s="3" t="s">
        <v>145</v>
      </c>
      <c r="B218" s="3"/>
      <c r="N218" s="3"/>
    </row>
    <row r="219" spans="1:14" ht="12.75">
      <c r="A219" s="3" t="s">
        <v>144</v>
      </c>
      <c r="B219" s="3"/>
      <c r="D219" s="18">
        <v>1</v>
      </c>
      <c r="F219" s="18">
        <v>1</v>
      </c>
      <c r="H219" s="3">
        <v>1</v>
      </c>
      <c r="J219" s="3">
        <v>0</v>
      </c>
      <c r="L219" s="3">
        <v>0</v>
      </c>
      <c r="N219" s="3">
        <v>0</v>
      </c>
    </row>
    <row r="220" spans="1:14" ht="12.75">
      <c r="A220" s="21" t="s">
        <v>214</v>
      </c>
      <c r="B220" s="3"/>
      <c r="D220" s="18"/>
      <c r="F220" s="18"/>
      <c r="N220" s="3"/>
    </row>
    <row r="221" spans="1:14" ht="12.75">
      <c r="A221" s="3" t="s">
        <v>144</v>
      </c>
      <c r="B221" s="3"/>
      <c r="D221" s="18"/>
      <c r="F221" s="18"/>
      <c r="N221" s="3">
        <v>5</v>
      </c>
    </row>
    <row r="222" spans="1:14" ht="12.75">
      <c r="A222" s="3" t="s">
        <v>146</v>
      </c>
      <c r="B222" s="3"/>
      <c r="N222" s="3"/>
    </row>
    <row r="223" spans="1:14" ht="12.75">
      <c r="A223" s="3" t="s">
        <v>144</v>
      </c>
      <c r="B223" s="3"/>
      <c r="D223" s="18">
        <v>51</v>
      </c>
      <c r="F223" s="18">
        <v>60</v>
      </c>
      <c r="H223" s="3">
        <v>75</v>
      </c>
      <c r="J223" s="3">
        <v>40</v>
      </c>
      <c r="L223" s="3">
        <v>46</v>
      </c>
      <c r="N223" s="3">
        <v>46</v>
      </c>
    </row>
    <row r="224" spans="1:14" ht="12.75">
      <c r="A224" s="3" t="s">
        <v>147</v>
      </c>
      <c r="B224" s="3"/>
      <c r="N224" s="3"/>
    </row>
    <row r="225" spans="1:14" ht="12.75">
      <c r="A225" s="3" t="s">
        <v>144</v>
      </c>
      <c r="B225" s="3"/>
      <c r="D225" s="18">
        <v>22</v>
      </c>
      <c r="F225" s="18">
        <v>22</v>
      </c>
      <c r="H225" s="3">
        <v>28</v>
      </c>
      <c r="J225" s="3">
        <v>25</v>
      </c>
      <c r="L225" s="3">
        <v>23</v>
      </c>
      <c r="N225" s="3">
        <v>10</v>
      </c>
    </row>
    <row r="226" spans="1:14" ht="12.75">
      <c r="A226" s="3" t="s">
        <v>148</v>
      </c>
      <c r="B226" s="3"/>
      <c r="N226" s="3"/>
    </row>
    <row r="227" spans="1:14" ht="12.75">
      <c r="A227" s="3" t="s">
        <v>144</v>
      </c>
      <c r="B227" s="3"/>
      <c r="D227" s="18">
        <v>9</v>
      </c>
      <c r="F227" s="18">
        <v>8</v>
      </c>
      <c r="H227" s="3">
        <v>7</v>
      </c>
      <c r="J227" s="3">
        <v>8</v>
      </c>
      <c r="L227" s="3">
        <v>7</v>
      </c>
      <c r="N227" s="3">
        <v>14</v>
      </c>
    </row>
    <row r="228" spans="1:14" ht="12.75">
      <c r="A228" s="3" t="s">
        <v>149</v>
      </c>
      <c r="B228" s="3"/>
      <c r="N228" s="3"/>
    </row>
    <row r="229" spans="1:14" ht="12.75">
      <c r="A229" s="3" t="s">
        <v>144</v>
      </c>
      <c r="B229" s="3"/>
      <c r="D229" s="18">
        <v>37</v>
      </c>
      <c r="F229" s="18">
        <v>49</v>
      </c>
      <c r="H229" s="3">
        <v>55</v>
      </c>
      <c r="J229" s="3">
        <v>47</v>
      </c>
      <c r="L229" s="3">
        <v>43</v>
      </c>
      <c r="N229" s="3">
        <v>24</v>
      </c>
    </row>
    <row r="230" spans="1:14" ht="12.75">
      <c r="A230" s="3" t="s">
        <v>150</v>
      </c>
      <c r="B230" s="3"/>
      <c r="N230" s="3"/>
    </row>
    <row r="231" spans="1:14" ht="12.75">
      <c r="A231" s="3" t="s">
        <v>144</v>
      </c>
      <c r="B231" s="3"/>
      <c r="D231" s="18">
        <v>1</v>
      </c>
      <c r="F231" s="18">
        <v>0</v>
      </c>
      <c r="H231" s="3">
        <v>0</v>
      </c>
      <c r="J231" s="3">
        <v>0</v>
      </c>
      <c r="L231" s="3">
        <v>0</v>
      </c>
      <c r="N231" s="3">
        <v>0</v>
      </c>
    </row>
    <row r="232" spans="1:14" ht="12.75">
      <c r="A232" s="3" t="s">
        <v>151</v>
      </c>
      <c r="B232" s="3"/>
      <c r="N232" s="3"/>
    </row>
    <row r="233" spans="1:14" ht="12.75">
      <c r="A233" s="3" t="s">
        <v>152</v>
      </c>
      <c r="B233" s="3"/>
      <c r="D233" s="18">
        <v>51</v>
      </c>
      <c r="F233" s="18">
        <v>46</v>
      </c>
      <c r="H233" s="3">
        <v>71</v>
      </c>
      <c r="J233" s="3">
        <v>58</v>
      </c>
      <c r="L233" s="3">
        <v>42</v>
      </c>
      <c r="N233" s="3">
        <v>36</v>
      </c>
    </row>
    <row r="234" spans="1:14" ht="12.75">
      <c r="A234" s="3" t="s">
        <v>153</v>
      </c>
      <c r="B234" s="3"/>
      <c r="N234" s="3"/>
    </row>
    <row r="235" spans="1:14" ht="12.75">
      <c r="A235" s="3" t="s">
        <v>152</v>
      </c>
      <c r="B235" s="3"/>
      <c r="D235" s="18">
        <v>50</v>
      </c>
      <c r="F235" s="18">
        <v>42</v>
      </c>
      <c r="H235" s="3">
        <v>45</v>
      </c>
      <c r="J235" s="3">
        <v>40</v>
      </c>
      <c r="L235" s="3">
        <v>38</v>
      </c>
      <c r="N235" s="3">
        <v>25</v>
      </c>
    </row>
    <row r="236" spans="1:14" ht="12.75">
      <c r="A236" s="3" t="s">
        <v>157</v>
      </c>
      <c r="B236" s="3"/>
      <c r="D236" s="18"/>
      <c r="F236" s="18"/>
      <c r="N236" s="3"/>
    </row>
    <row r="237" spans="1:14" ht="12.75">
      <c r="A237" s="3" t="s">
        <v>152</v>
      </c>
      <c r="B237" s="3"/>
      <c r="D237" s="18">
        <v>0</v>
      </c>
      <c r="F237" s="18">
        <v>0</v>
      </c>
      <c r="H237" s="3">
        <v>1</v>
      </c>
      <c r="J237" s="3">
        <v>0</v>
      </c>
      <c r="L237" s="3">
        <v>0</v>
      </c>
      <c r="N237" s="3">
        <v>0</v>
      </c>
    </row>
    <row r="238" spans="1:14" ht="12.75">
      <c r="A238" s="3" t="s">
        <v>154</v>
      </c>
      <c r="B238" s="3"/>
      <c r="N238" s="3"/>
    </row>
    <row r="239" spans="1:14" ht="12.75">
      <c r="A239" s="3" t="s">
        <v>152</v>
      </c>
      <c r="B239" s="3"/>
      <c r="D239" s="18">
        <v>3</v>
      </c>
      <c r="F239" s="18">
        <v>2</v>
      </c>
      <c r="H239" s="3">
        <v>0</v>
      </c>
      <c r="J239" s="3">
        <v>0</v>
      </c>
      <c r="L239" s="3">
        <v>1</v>
      </c>
      <c r="N239" s="3">
        <v>0</v>
      </c>
    </row>
    <row r="240" spans="1:14" ht="12.75">
      <c r="A240" s="3" t="s">
        <v>155</v>
      </c>
      <c r="B240" s="3"/>
      <c r="N240" s="3"/>
    </row>
    <row r="241" spans="1:14" ht="12.75">
      <c r="A241" s="3" t="s">
        <v>156</v>
      </c>
      <c r="B241" s="3"/>
      <c r="D241" s="18">
        <v>21</v>
      </c>
      <c r="F241" s="18">
        <v>17</v>
      </c>
      <c r="H241" s="3">
        <v>15</v>
      </c>
      <c r="J241" s="3">
        <v>12</v>
      </c>
      <c r="L241" s="3">
        <v>7</v>
      </c>
      <c r="N241" s="3">
        <v>4</v>
      </c>
    </row>
    <row r="242" spans="4:14" ht="12.75">
      <c r="D242" s="18"/>
      <c r="F242" s="18"/>
      <c r="N242" s="3"/>
    </row>
    <row r="243" spans="2:14" ht="12.75">
      <c r="B243" s="11"/>
      <c r="D243" s="18"/>
      <c r="F243" s="18"/>
      <c r="N243" s="3"/>
    </row>
    <row r="244" spans="1:14" ht="12.75">
      <c r="A244" s="7" t="s">
        <v>4</v>
      </c>
      <c r="B244" s="9" t="e">
        <f>SUM(#REF!)</f>
        <v>#REF!</v>
      </c>
      <c r="D244" s="8">
        <f>SUM(D246:D265)</f>
        <v>334</v>
      </c>
      <c r="F244" s="8">
        <f>SUM(F246:F265)</f>
        <v>367</v>
      </c>
      <c r="H244" s="8">
        <f>SUM(H246:H265)</f>
        <v>369</v>
      </c>
      <c r="J244" s="8">
        <f>SUM(J246:J265)</f>
        <v>402</v>
      </c>
      <c r="L244" s="8">
        <f>SUM(L246:L265)</f>
        <v>435</v>
      </c>
      <c r="N244" s="8">
        <f>SUM(N246:N265)</f>
        <v>484</v>
      </c>
    </row>
    <row r="245" spans="1:14" ht="6" customHeight="1">
      <c r="A245" s="7"/>
      <c r="B245" s="9"/>
      <c r="D245" s="18"/>
      <c r="F245" s="18"/>
      <c r="N245" s="3"/>
    </row>
    <row r="246" spans="1:14" ht="12.75">
      <c r="A246" s="3" t="s">
        <v>162</v>
      </c>
      <c r="B246" s="10"/>
      <c r="N246" s="3"/>
    </row>
    <row r="247" spans="1:14" ht="12.75">
      <c r="A247" s="3" t="s">
        <v>163</v>
      </c>
      <c r="B247" s="10"/>
      <c r="D247" s="18">
        <v>45</v>
      </c>
      <c r="F247" s="18">
        <v>55</v>
      </c>
      <c r="H247" s="3">
        <v>59</v>
      </c>
      <c r="J247" s="3">
        <v>66</v>
      </c>
      <c r="L247" s="3">
        <v>52</v>
      </c>
      <c r="N247" s="3">
        <v>50</v>
      </c>
    </row>
    <row r="248" spans="1:14" ht="12.75">
      <c r="A248" s="23" t="s">
        <v>165</v>
      </c>
      <c r="B248" s="10"/>
      <c r="D248" s="18"/>
      <c r="F248" s="18"/>
      <c r="N248" s="3"/>
    </row>
    <row r="249" spans="1:14" ht="12.75">
      <c r="A249" s="3" t="s">
        <v>38</v>
      </c>
      <c r="B249" s="10"/>
      <c r="D249" s="18"/>
      <c r="F249" s="18"/>
      <c r="J249" s="3">
        <v>11</v>
      </c>
      <c r="L249" s="3">
        <v>16</v>
      </c>
      <c r="N249" s="3">
        <v>20</v>
      </c>
    </row>
    <row r="250" spans="1:14" ht="12.75">
      <c r="A250" s="3" t="s">
        <v>166</v>
      </c>
      <c r="B250" s="10"/>
      <c r="D250" s="18"/>
      <c r="F250" s="18"/>
      <c r="N250" s="3"/>
    </row>
    <row r="251" spans="1:14" ht="12.75">
      <c r="A251" s="23" t="s">
        <v>204</v>
      </c>
      <c r="B251" s="10"/>
      <c r="D251" s="18"/>
      <c r="F251" s="18"/>
      <c r="L251" s="3">
        <v>0</v>
      </c>
      <c r="N251" s="3">
        <v>0</v>
      </c>
    </row>
    <row r="252" spans="1:14" ht="12.75">
      <c r="A252" s="3" t="s">
        <v>167</v>
      </c>
      <c r="B252" s="10"/>
      <c r="D252" s="18">
        <v>89</v>
      </c>
      <c r="F252" s="18">
        <v>85</v>
      </c>
      <c r="H252" s="3">
        <v>79</v>
      </c>
      <c r="J252" s="3">
        <v>88</v>
      </c>
      <c r="L252" s="3">
        <v>114</v>
      </c>
      <c r="N252" s="3">
        <v>145</v>
      </c>
    </row>
    <row r="253" spans="1:14" ht="12.75">
      <c r="A253" s="3" t="s">
        <v>36</v>
      </c>
      <c r="B253" s="10"/>
      <c r="D253" s="23">
        <v>61</v>
      </c>
      <c r="F253" s="23">
        <v>63</v>
      </c>
      <c r="H253" s="3">
        <v>67</v>
      </c>
      <c r="J253" s="3">
        <v>70</v>
      </c>
      <c r="L253" s="3">
        <v>65</v>
      </c>
      <c r="N253" s="3">
        <v>69</v>
      </c>
    </row>
    <row r="254" spans="1:14" ht="12.75">
      <c r="A254" s="3" t="s">
        <v>168</v>
      </c>
      <c r="B254" s="10"/>
      <c r="D254" s="18"/>
      <c r="F254" s="18"/>
      <c r="N254" s="3"/>
    </row>
    <row r="255" spans="1:14" ht="12.75">
      <c r="A255" s="3" t="s">
        <v>38</v>
      </c>
      <c r="B255" s="10"/>
      <c r="D255" s="18">
        <v>21</v>
      </c>
      <c r="F255" s="18">
        <v>28</v>
      </c>
      <c r="H255" s="3">
        <v>25</v>
      </c>
      <c r="J255" s="3">
        <v>24</v>
      </c>
      <c r="L255" s="3">
        <v>35</v>
      </c>
      <c r="N255" s="3">
        <v>49</v>
      </c>
    </row>
    <row r="256" spans="1:14" ht="12.75">
      <c r="A256" s="21" t="s">
        <v>169</v>
      </c>
      <c r="B256" s="10"/>
      <c r="D256" s="18"/>
      <c r="F256" s="18"/>
      <c r="N256" s="3"/>
    </row>
    <row r="257" spans="1:14" ht="12.75">
      <c r="A257" s="23" t="s">
        <v>170</v>
      </c>
      <c r="B257" s="10"/>
      <c r="D257" s="18"/>
      <c r="F257" s="18"/>
      <c r="J257" s="3">
        <v>1</v>
      </c>
      <c r="L257" s="3">
        <v>4</v>
      </c>
      <c r="N257" s="3">
        <v>9</v>
      </c>
    </row>
    <row r="258" spans="1:14" ht="12.75">
      <c r="A258" s="3" t="s">
        <v>171</v>
      </c>
      <c r="B258" s="10"/>
      <c r="D258" s="18"/>
      <c r="F258" s="18"/>
      <c r="N258" s="3"/>
    </row>
    <row r="259" spans="1:14" ht="12.75">
      <c r="A259" s="3" t="s">
        <v>105</v>
      </c>
      <c r="B259" s="10"/>
      <c r="D259" s="18">
        <v>33</v>
      </c>
      <c r="F259" s="18">
        <v>38</v>
      </c>
      <c r="H259" s="3">
        <v>35</v>
      </c>
      <c r="J259" s="3">
        <v>33</v>
      </c>
      <c r="L259" s="3">
        <v>37</v>
      </c>
      <c r="N259" s="3">
        <v>41</v>
      </c>
    </row>
    <row r="260" spans="1:14" ht="12.75">
      <c r="A260" s="3" t="s">
        <v>172</v>
      </c>
      <c r="B260" s="10"/>
      <c r="D260" s="18"/>
      <c r="F260" s="18"/>
      <c r="N260" s="3"/>
    </row>
    <row r="261" spans="1:14" ht="12.75">
      <c r="A261" s="3" t="s">
        <v>164</v>
      </c>
      <c r="B261" s="10"/>
      <c r="D261" s="18">
        <v>1</v>
      </c>
      <c r="F261" s="18">
        <v>1</v>
      </c>
      <c r="H261" s="3">
        <v>0</v>
      </c>
      <c r="J261" s="3">
        <v>0</v>
      </c>
      <c r="L261" s="3">
        <v>0</v>
      </c>
      <c r="N261" s="3">
        <v>0</v>
      </c>
    </row>
    <row r="262" spans="1:14" ht="12.75">
      <c r="A262" s="3" t="s">
        <v>173</v>
      </c>
      <c r="B262" s="10"/>
      <c r="D262" s="23">
        <v>36</v>
      </c>
      <c r="F262" s="23">
        <v>42</v>
      </c>
      <c r="H262" s="3">
        <v>38</v>
      </c>
      <c r="J262" s="3">
        <v>46</v>
      </c>
      <c r="L262" s="3">
        <v>51</v>
      </c>
      <c r="N262" s="3">
        <v>47</v>
      </c>
    </row>
    <row r="263" spans="1:14" ht="12.75">
      <c r="A263" s="3" t="s">
        <v>105</v>
      </c>
      <c r="B263" s="10"/>
      <c r="D263" s="23">
        <v>48</v>
      </c>
      <c r="F263" s="23">
        <v>45</v>
      </c>
      <c r="H263" s="3">
        <v>55</v>
      </c>
      <c r="J263" s="3">
        <v>49</v>
      </c>
      <c r="L263" s="3">
        <v>51</v>
      </c>
      <c r="N263" s="3">
        <v>49</v>
      </c>
    </row>
    <row r="264" spans="1:14" ht="12.75">
      <c r="A264" s="3" t="s">
        <v>174</v>
      </c>
      <c r="B264" s="10"/>
      <c r="D264" s="18"/>
      <c r="F264" s="18"/>
      <c r="N264" s="3"/>
    </row>
    <row r="265" spans="1:14" ht="12.75">
      <c r="A265" s="3" t="s">
        <v>175</v>
      </c>
      <c r="B265" s="10"/>
      <c r="D265" s="23">
        <v>0</v>
      </c>
      <c r="F265" s="18">
        <v>10</v>
      </c>
      <c r="H265" s="3">
        <v>11</v>
      </c>
      <c r="J265" s="3">
        <v>14</v>
      </c>
      <c r="L265" s="3">
        <v>10</v>
      </c>
      <c r="N265" s="3">
        <v>5</v>
      </c>
    </row>
    <row r="266" spans="2:14" ht="12.75">
      <c r="B266" s="10"/>
      <c r="D266" s="23"/>
      <c r="F266" s="18"/>
      <c r="N266" s="3"/>
    </row>
    <row r="267" spans="2:14" ht="12.75">
      <c r="B267" s="10"/>
      <c r="D267" s="23"/>
      <c r="F267" s="18"/>
      <c r="N267" s="3"/>
    </row>
    <row r="268" spans="1:14" ht="12.75">
      <c r="A268" s="7" t="s">
        <v>210</v>
      </c>
      <c r="B268" s="10"/>
      <c r="D268" s="23"/>
      <c r="F268" s="18"/>
      <c r="L268" s="13">
        <f>SUM(L272:L273)</f>
        <v>36</v>
      </c>
      <c r="N268" s="13">
        <f>SUM(N270:N273)</f>
        <v>64</v>
      </c>
    </row>
    <row r="269" spans="1:14" ht="12.75">
      <c r="A269" s="21" t="s">
        <v>216</v>
      </c>
      <c r="B269" s="10"/>
      <c r="D269" s="23"/>
      <c r="F269" s="18"/>
      <c r="L269" s="13"/>
      <c r="N269" s="13"/>
    </row>
    <row r="270" spans="1:14" ht="12.75">
      <c r="A270" s="3" t="s">
        <v>103</v>
      </c>
      <c r="B270" s="10"/>
      <c r="D270" s="23"/>
      <c r="F270" s="18"/>
      <c r="L270" s="13"/>
      <c r="N270" s="23">
        <v>9</v>
      </c>
    </row>
    <row r="271" spans="1:14" ht="12.75">
      <c r="A271" s="21" t="s">
        <v>211</v>
      </c>
      <c r="B271" s="10"/>
      <c r="D271" s="23"/>
      <c r="F271" s="18"/>
      <c r="N271" s="3"/>
    </row>
    <row r="272" spans="1:14" ht="12.75">
      <c r="A272" s="3" t="s">
        <v>177</v>
      </c>
      <c r="B272" s="10"/>
      <c r="D272" s="23"/>
      <c r="F272" s="18"/>
      <c r="L272" s="3">
        <v>16</v>
      </c>
      <c r="N272" s="3">
        <v>30</v>
      </c>
    </row>
    <row r="273" spans="1:14" ht="12.75">
      <c r="A273" s="3" t="s">
        <v>103</v>
      </c>
      <c r="D273" s="23" t="s">
        <v>9</v>
      </c>
      <c r="F273" s="23" t="s">
        <v>9</v>
      </c>
      <c r="H273" s="23" t="s">
        <v>9</v>
      </c>
      <c r="J273" s="23" t="s">
        <v>9</v>
      </c>
      <c r="L273" s="3">
        <v>20</v>
      </c>
      <c r="N273" s="3">
        <v>25</v>
      </c>
    </row>
    <row r="274" spans="2:14" ht="12.75">
      <c r="B274" s="10"/>
      <c r="D274" s="18"/>
      <c r="F274" s="18"/>
      <c r="N274" s="3"/>
    </row>
    <row r="275" spans="2:14" ht="12.75">
      <c r="B275" s="10"/>
      <c r="D275" s="18"/>
      <c r="F275" s="18"/>
      <c r="N275" s="3"/>
    </row>
    <row r="276" spans="1:14" ht="12.75">
      <c r="A276" s="7" t="s">
        <v>14</v>
      </c>
      <c r="B276" s="9" t="e">
        <f>SUM(#REF!)</f>
        <v>#REF!</v>
      </c>
      <c r="D276" s="2">
        <f>+D293+D323</f>
        <v>467</v>
      </c>
      <c r="F276" s="2">
        <f>+F293+F323</f>
        <v>486</v>
      </c>
      <c r="H276" s="2">
        <f>+H293+H323</f>
        <v>470</v>
      </c>
      <c r="J276" s="2">
        <f>+J293+J323</f>
        <v>474</v>
      </c>
      <c r="L276" s="2">
        <f>+L293+L323</f>
        <v>452</v>
      </c>
      <c r="N276" s="2">
        <f>+N293+N323</f>
        <v>459</v>
      </c>
    </row>
    <row r="277" spans="2:14" ht="6.75" customHeight="1">
      <c r="B277" s="10"/>
      <c r="D277" s="18"/>
      <c r="F277" s="18"/>
      <c r="N277" s="3"/>
    </row>
    <row r="278" spans="1:14" ht="12.75">
      <c r="A278" s="3" t="s">
        <v>176</v>
      </c>
      <c r="B278" s="10"/>
      <c r="D278" s="18"/>
      <c r="F278" s="18"/>
      <c r="N278" s="3"/>
    </row>
    <row r="279" spans="1:14" ht="12.75">
      <c r="A279" s="3" t="s">
        <v>177</v>
      </c>
      <c r="B279" s="10"/>
      <c r="D279" s="18">
        <v>28</v>
      </c>
      <c r="F279" s="18">
        <v>28</v>
      </c>
      <c r="H279" s="3">
        <v>29</v>
      </c>
      <c r="J279" s="3">
        <v>26</v>
      </c>
      <c r="L279" s="3">
        <v>31</v>
      </c>
      <c r="N279" s="3">
        <v>0</v>
      </c>
    </row>
    <row r="280" spans="1:14" ht="12.75">
      <c r="A280" s="3" t="s">
        <v>178</v>
      </c>
      <c r="B280" s="10"/>
      <c r="D280" s="18">
        <v>0</v>
      </c>
      <c r="F280" s="18">
        <v>0</v>
      </c>
      <c r="H280" s="3">
        <v>0</v>
      </c>
      <c r="J280" s="3">
        <v>0</v>
      </c>
      <c r="L280" s="3">
        <v>0</v>
      </c>
      <c r="N280" s="3">
        <v>0</v>
      </c>
    </row>
    <row r="281" spans="1:14" ht="12.75">
      <c r="A281" s="3" t="s">
        <v>179</v>
      </c>
      <c r="B281" s="10"/>
      <c r="D281" s="18"/>
      <c r="F281" s="18"/>
      <c r="N281" s="3"/>
    </row>
    <row r="282" spans="1:14" ht="12.75">
      <c r="A282" s="3" t="s">
        <v>178</v>
      </c>
      <c r="B282" s="10"/>
      <c r="D282" s="18">
        <v>5</v>
      </c>
      <c r="F282" s="18">
        <v>13</v>
      </c>
      <c r="H282" s="3">
        <v>11</v>
      </c>
      <c r="J282" s="3">
        <v>9</v>
      </c>
      <c r="L282" s="3">
        <v>5</v>
      </c>
      <c r="N282" s="3">
        <v>10</v>
      </c>
    </row>
    <row r="283" spans="1:14" ht="12.75">
      <c r="A283" s="3" t="s">
        <v>180</v>
      </c>
      <c r="B283" s="10"/>
      <c r="D283" s="18"/>
      <c r="F283" s="18"/>
      <c r="N283" s="3"/>
    </row>
    <row r="284" spans="1:14" ht="12.75">
      <c r="A284" s="3" t="s">
        <v>181</v>
      </c>
      <c r="B284" s="10"/>
      <c r="D284" s="18">
        <v>68</v>
      </c>
      <c r="F284" s="18">
        <v>71</v>
      </c>
      <c r="H284" s="3">
        <v>63</v>
      </c>
      <c r="J284" s="3">
        <v>51</v>
      </c>
      <c r="L284" s="3">
        <v>42</v>
      </c>
      <c r="N284" s="3">
        <v>54</v>
      </c>
    </row>
    <row r="285" spans="1:14" ht="12.75">
      <c r="A285" s="21" t="s">
        <v>217</v>
      </c>
      <c r="B285" s="10"/>
      <c r="D285" s="18"/>
      <c r="F285" s="18"/>
      <c r="N285" s="3"/>
    </row>
    <row r="286" spans="1:14" ht="12.75">
      <c r="A286" s="3" t="s">
        <v>177</v>
      </c>
      <c r="B286" s="10"/>
      <c r="D286" s="18"/>
      <c r="F286" s="18"/>
      <c r="N286" s="3">
        <v>28</v>
      </c>
    </row>
    <row r="287" spans="1:14" ht="12.75">
      <c r="A287" s="3" t="s">
        <v>182</v>
      </c>
      <c r="B287" s="10"/>
      <c r="D287" s="18"/>
      <c r="F287" s="18"/>
      <c r="N287" s="3"/>
    </row>
    <row r="288" spans="1:14" ht="12.75">
      <c r="A288" s="3" t="s">
        <v>183</v>
      </c>
      <c r="B288" s="10"/>
      <c r="D288" s="18">
        <v>34</v>
      </c>
      <c r="F288" s="18">
        <v>33</v>
      </c>
      <c r="H288" s="3">
        <v>43</v>
      </c>
      <c r="J288" s="3">
        <v>49</v>
      </c>
      <c r="L288" s="3">
        <v>40</v>
      </c>
      <c r="N288" s="3">
        <v>43</v>
      </c>
    </row>
    <row r="289" spans="1:14" ht="12.75">
      <c r="A289" s="3" t="s">
        <v>184</v>
      </c>
      <c r="B289" s="10"/>
      <c r="D289" s="18"/>
      <c r="F289" s="18"/>
      <c r="N289" s="3"/>
    </row>
    <row r="290" spans="1:14" ht="12.75">
      <c r="A290" s="3" t="s">
        <v>185</v>
      </c>
      <c r="B290" s="10"/>
      <c r="D290" s="18">
        <v>21</v>
      </c>
      <c r="F290" s="18">
        <v>22</v>
      </c>
      <c r="H290" s="3">
        <v>24</v>
      </c>
      <c r="J290" s="3">
        <v>24</v>
      </c>
      <c r="L290" s="3">
        <v>26</v>
      </c>
      <c r="N290" s="3">
        <v>24</v>
      </c>
    </row>
    <row r="291" spans="1:14" ht="12.75">
      <c r="A291" s="3" t="s">
        <v>186</v>
      </c>
      <c r="B291" s="10"/>
      <c r="D291" s="18"/>
      <c r="F291" s="18"/>
      <c r="N291" s="3"/>
    </row>
    <row r="292" spans="1:14" ht="12.75">
      <c r="A292" s="3" t="s">
        <v>187</v>
      </c>
      <c r="B292" s="10"/>
      <c r="D292" s="23">
        <v>110</v>
      </c>
      <c r="E292" s="23"/>
      <c r="F292" s="23">
        <v>100</v>
      </c>
      <c r="H292" s="3">
        <v>91</v>
      </c>
      <c r="J292" s="3">
        <v>106</v>
      </c>
      <c r="L292" s="3">
        <v>110</v>
      </c>
      <c r="N292" s="3">
        <v>100</v>
      </c>
    </row>
    <row r="293" spans="1:14" ht="12.75">
      <c r="A293" s="3" t="s">
        <v>188</v>
      </c>
      <c r="B293" s="10"/>
      <c r="D293" s="2">
        <f>SUM(D279:D292)</f>
        <v>266</v>
      </c>
      <c r="E293" s="13"/>
      <c r="F293" s="2">
        <f>SUM(F279:F292)</f>
        <v>267</v>
      </c>
      <c r="G293" s="13"/>
      <c r="H293" s="2">
        <f>SUM(H279:H292)</f>
        <v>261</v>
      </c>
      <c r="I293" s="13"/>
      <c r="J293" s="2">
        <f>SUM(J279:J292)</f>
        <v>265</v>
      </c>
      <c r="K293" s="13"/>
      <c r="L293" s="2">
        <f>SUM(L279:L292)</f>
        <v>254</v>
      </c>
      <c r="M293" s="13"/>
      <c r="N293" s="2">
        <f>SUM(N279:N292)</f>
        <v>259</v>
      </c>
    </row>
    <row r="294" spans="2:14" ht="12.75">
      <c r="B294" s="10"/>
      <c r="D294" s="18"/>
      <c r="F294" s="18"/>
      <c r="N294" s="3"/>
    </row>
    <row r="295" spans="1:14" ht="12.75">
      <c r="A295" s="7" t="s">
        <v>15</v>
      </c>
      <c r="B295" s="10"/>
      <c r="D295" s="18"/>
      <c r="F295" s="18"/>
      <c r="N295" s="3"/>
    </row>
    <row r="296" spans="1:14" ht="12.75">
      <c r="A296" s="3" t="s">
        <v>189</v>
      </c>
      <c r="B296" s="10"/>
      <c r="D296" s="18"/>
      <c r="F296" s="18"/>
      <c r="N296" s="3"/>
    </row>
    <row r="297" spans="1:14" ht="12.75">
      <c r="A297" s="3" t="s">
        <v>190</v>
      </c>
      <c r="B297" s="10"/>
      <c r="D297" s="18">
        <v>0</v>
      </c>
      <c r="F297" s="18">
        <v>0</v>
      </c>
      <c r="H297" s="3">
        <v>0</v>
      </c>
      <c r="J297" s="3">
        <v>0</v>
      </c>
      <c r="L297" s="3">
        <v>0</v>
      </c>
      <c r="N297" s="3">
        <v>0</v>
      </c>
    </row>
    <row r="298" spans="1:14" ht="12.75">
      <c r="A298" s="3" t="s">
        <v>191</v>
      </c>
      <c r="B298" s="10"/>
      <c r="D298" s="18">
        <v>1</v>
      </c>
      <c r="F298" s="18">
        <v>2</v>
      </c>
      <c r="H298" s="3">
        <v>3</v>
      </c>
      <c r="J298" s="3">
        <v>3</v>
      </c>
      <c r="L298" s="3">
        <v>1</v>
      </c>
      <c r="N298" s="3">
        <v>1</v>
      </c>
    </row>
    <row r="299" spans="1:14" ht="12.75">
      <c r="A299" s="3" t="s">
        <v>192</v>
      </c>
      <c r="B299" s="10"/>
      <c r="D299" s="18"/>
      <c r="F299" s="18"/>
      <c r="N299" s="3"/>
    </row>
    <row r="300" spans="1:14" ht="12.75">
      <c r="A300" s="3" t="s">
        <v>190</v>
      </c>
      <c r="B300" s="10"/>
      <c r="D300" s="18">
        <v>0</v>
      </c>
      <c r="F300" s="18">
        <v>0</v>
      </c>
      <c r="H300" s="3">
        <v>0</v>
      </c>
      <c r="J300" s="3">
        <v>0</v>
      </c>
      <c r="L300" s="3">
        <v>0</v>
      </c>
      <c r="N300" s="3">
        <v>0</v>
      </c>
    </row>
    <row r="301" spans="1:14" ht="12.75">
      <c r="A301" s="3" t="s">
        <v>178</v>
      </c>
      <c r="B301" s="10"/>
      <c r="D301" s="18">
        <v>4</v>
      </c>
      <c r="F301" s="18">
        <v>10</v>
      </c>
      <c r="H301" s="3">
        <v>3</v>
      </c>
      <c r="J301" s="3">
        <v>4</v>
      </c>
      <c r="L301" s="3">
        <v>4</v>
      </c>
      <c r="N301" s="3">
        <v>4</v>
      </c>
    </row>
    <row r="302" spans="1:14" ht="12.75">
      <c r="A302" s="3" t="s">
        <v>202</v>
      </c>
      <c r="B302" s="10"/>
      <c r="D302" s="18"/>
      <c r="F302" s="18"/>
      <c r="N302" s="3"/>
    </row>
    <row r="303" spans="2:14" ht="12.75">
      <c r="B303" s="10"/>
      <c r="D303" s="18">
        <v>0</v>
      </c>
      <c r="F303" s="18">
        <v>0</v>
      </c>
      <c r="H303" s="3">
        <v>0</v>
      </c>
      <c r="J303" s="3">
        <v>0</v>
      </c>
      <c r="L303" s="3">
        <v>0</v>
      </c>
      <c r="N303" s="3">
        <v>0</v>
      </c>
    </row>
    <row r="304" spans="1:14" ht="12.75">
      <c r="A304" s="3" t="s">
        <v>193</v>
      </c>
      <c r="B304" s="10"/>
      <c r="D304" s="18"/>
      <c r="F304" s="18"/>
      <c r="N304" s="3"/>
    </row>
    <row r="305" spans="1:14" ht="12.75">
      <c r="A305" s="3" t="s">
        <v>190</v>
      </c>
      <c r="B305" s="10"/>
      <c r="D305" s="18">
        <v>69</v>
      </c>
      <c r="F305" s="18">
        <v>0</v>
      </c>
      <c r="H305" s="3">
        <v>48</v>
      </c>
      <c r="J305" s="3">
        <v>47</v>
      </c>
      <c r="L305" s="3">
        <v>44</v>
      </c>
      <c r="N305" s="3">
        <v>57</v>
      </c>
    </row>
    <row r="306" spans="1:14" ht="12.75">
      <c r="A306" s="3" t="s">
        <v>191</v>
      </c>
      <c r="B306" s="10"/>
      <c r="D306" s="18">
        <v>1</v>
      </c>
      <c r="F306" s="18">
        <v>60</v>
      </c>
      <c r="H306" s="3">
        <v>0</v>
      </c>
      <c r="J306" s="3">
        <v>0</v>
      </c>
      <c r="L306" s="3">
        <v>0</v>
      </c>
      <c r="N306" s="3">
        <v>0</v>
      </c>
    </row>
    <row r="307" spans="1:14" ht="12.75">
      <c r="A307" s="3" t="s">
        <v>194</v>
      </c>
      <c r="B307" s="10"/>
      <c r="D307" s="18"/>
      <c r="F307" s="18"/>
      <c r="N307" s="3"/>
    </row>
    <row r="308" spans="1:14" ht="12.75">
      <c r="A308" s="3" t="s">
        <v>191</v>
      </c>
      <c r="B308" s="10"/>
      <c r="D308" s="18">
        <v>1</v>
      </c>
      <c r="F308" s="18">
        <v>0</v>
      </c>
      <c r="H308" s="3">
        <v>0</v>
      </c>
      <c r="J308" s="3">
        <v>0</v>
      </c>
      <c r="L308" s="3">
        <v>0</v>
      </c>
      <c r="N308" s="3">
        <v>0</v>
      </c>
    </row>
    <row r="309" spans="1:14" ht="12.75">
      <c r="A309" s="3" t="s">
        <v>195</v>
      </c>
      <c r="B309" s="10"/>
      <c r="D309" s="18"/>
      <c r="F309" s="18"/>
      <c r="N309" s="3"/>
    </row>
    <row r="310" spans="1:14" ht="12.75">
      <c r="A310" s="3" t="s">
        <v>190</v>
      </c>
      <c r="B310" s="10"/>
      <c r="D310" s="18">
        <v>54</v>
      </c>
      <c r="F310" s="18">
        <v>0</v>
      </c>
      <c r="H310" s="3">
        <v>47</v>
      </c>
      <c r="J310" s="3">
        <v>47</v>
      </c>
      <c r="L310" s="3">
        <v>48</v>
      </c>
      <c r="N310" s="3">
        <v>48</v>
      </c>
    </row>
    <row r="311" spans="1:14" ht="12.75">
      <c r="A311" s="3" t="s">
        <v>191</v>
      </c>
      <c r="B311" s="10"/>
      <c r="D311" s="18">
        <v>0</v>
      </c>
      <c r="F311" s="18">
        <v>50</v>
      </c>
      <c r="H311" s="3">
        <v>1</v>
      </c>
      <c r="J311" s="3">
        <v>1</v>
      </c>
      <c r="L311" s="3">
        <v>0</v>
      </c>
      <c r="N311" s="3">
        <v>0</v>
      </c>
    </row>
    <row r="312" spans="1:14" ht="12.75">
      <c r="A312" s="3" t="s">
        <v>196</v>
      </c>
      <c r="B312" s="10"/>
      <c r="D312" s="18"/>
      <c r="F312" s="18"/>
      <c r="N312" s="3"/>
    </row>
    <row r="313" spans="1:14" ht="12.75">
      <c r="A313" s="3" t="s">
        <v>190</v>
      </c>
      <c r="B313" s="10"/>
      <c r="D313" s="18">
        <v>0</v>
      </c>
      <c r="F313" s="18">
        <v>0</v>
      </c>
      <c r="H313" s="3">
        <v>0</v>
      </c>
      <c r="J313" s="3">
        <v>0</v>
      </c>
      <c r="L313" s="3">
        <v>0</v>
      </c>
      <c r="N313" s="3">
        <v>0</v>
      </c>
    </row>
    <row r="314" spans="1:14" ht="12.75">
      <c r="A314" s="3" t="s">
        <v>197</v>
      </c>
      <c r="B314" s="10"/>
      <c r="D314" s="18"/>
      <c r="F314" s="18"/>
      <c r="N314" s="3"/>
    </row>
    <row r="315" spans="1:14" ht="12.75">
      <c r="A315" s="3" t="s">
        <v>190</v>
      </c>
      <c r="B315" s="10"/>
      <c r="D315" s="18">
        <v>0</v>
      </c>
      <c r="F315" s="18">
        <v>0</v>
      </c>
      <c r="H315" s="3">
        <v>0</v>
      </c>
      <c r="J315" s="3">
        <v>0</v>
      </c>
      <c r="L315" s="3">
        <v>0</v>
      </c>
      <c r="N315" s="3">
        <v>0</v>
      </c>
    </row>
    <row r="316" spans="1:14" ht="12.75">
      <c r="A316" s="3" t="s">
        <v>198</v>
      </c>
      <c r="B316" s="10"/>
      <c r="D316" s="18"/>
      <c r="F316" s="18"/>
      <c r="N316" s="3"/>
    </row>
    <row r="317" spans="1:14" ht="12.75">
      <c r="A317" s="3" t="s">
        <v>199</v>
      </c>
      <c r="B317" s="10"/>
      <c r="D317" s="18">
        <v>0</v>
      </c>
      <c r="F317" s="18">
        <v>0</v>
      </c>
      <c r="H317" s="3">
        <v>0</v>
      </c>
      <c r="J317" s="3">
        <v>0</v>
      </c>
      <c r="L317" s="3">
        <v>0</v>
      </c>
      <c r="N317" s="3">
        <v>0</v>
      </c>
    </row>
    <row r="318" spans="1:14" ht="12.75">
      <c r="A318" s="3" t="s">
        <v>178</v>
      </c>
      <c r="B318" s="10"/>
      <c r="D318" s="18">
        <v>5</v>
      </c>
      <c r="F318" s="18">
        <v>3</v>
      </c>
      <c r="H318" s="3">
        <v>2</v>
      </c>
      <c r="J318" s="3">
        <v>2</v>
      </c>
      <c r="L318" s="3">
        <v>3</v>
      </c>
      <c r="N318" s="3">
        <v>0</v>
      </c>
    </row>
    <row r="319" spans="1:14" ht="12.75">
      <c r="A319" s="21" t="s">
        <v>218</v>
      </c>
      <c r="B319" s="10"/>
      <c r="D319" s="18"/>
      <c r="F319" s="18"/>
      <c r="N319" s="3"/>
    </row>
    <row r="320" spans="1:14" ht="12.75">
      <c r="A320" s="21" t="s">
        <v>219</v>
      </c>
      <c r="B320" s="10"/>
      <c r="D320" s="18"/>
      <c r="F320" s="18"/>
      <c r="N320" s="3">
        <v>6</v>
      </c>
    </row>
    <row r="321" spans="1:14" ht="12.75">
      <c r="A321" s="3" t="s">
        <v>200</v>
      </c>
      <c r="B321" s="10"/>
      <c r="D321" s="18"/>
      <c r="F321" s="18"/>
      <c r="N321" s="3"/>
    </row>
    <row r="322" spans="1:14" ht="12.75">
      <c r="A322" s="3" t="s">
        <v>199</v>
      </c>
      <c r="B322" s="10"/>
      <c r="D322" s="18">
        <v>66</v>
      </c>
      <c r="F322" s="18">
        <v>94</v>
      </c>
      <c r="H322" s="3">
        <v>105</v>
      </c>
      <c r="J322" s="3">
        <v>105</v>
      </c>
      <c r="L322" s="3">
        <v>98</v>
      </c>
      <c r="N322" s="3">
        <v>84</v>
      </c>
    </row>
    <row r="323" spans="1:14" ht="12.75">
      <c r="A323" s="3" t="s">
        <v>201</v>
      </c>
      <c r="B323" s="10"/>
      <c r="D323" s="13">
        <f>SUM(D297:D322)</f>
        <v>201</v>
      </c>
      <c r="E323" s="13"/>
      <c r="F323" s="13">
        <f>SUM(F297:F322)</f>
        <v>219</v>
      </c>
      <c r="G323" s="13"/>
      <c r="H323" s="13">
        <f>SUM(H297:H322)</f>
        <v>209</v>
      </c>
      <c r="I323" s="13"/>
      <c r="J323" s="13">
        <f>SUM(J297:J322)</f>
        <v>209</v>
      </c>
      <c r="K323" s="13"/>
      <c r="L323" s="13">
        <f>SUM(L297:L322)</f>
        <v>198</v>
      </c>
      <c r="M323" s="13"/>
      <c r="N323" s="13">
        <f>SUM(N297:N322)</f>
        <v>200</v>
      </c>
    </row>
    <row r="324" spans="2:14" ht="12.75">
      <c r="B324" s="10"/>
      <c r="D324" s="18"/>
      <c r="F324" s="18"/>
      <c r="N324" s="3"/>
    </row>
    <row r="325" spans="2:14" ht="12.75">
      <c r="B325" s="10"/>
      <c r="D325" s="18"/>
      <c r="F325" s="18"/>
      <c r="N325" s="3"/>
    </row>
    <row r="326" spans="1:14" ht="12.75">
      <c r="A326" s="7" t="s">
        <v>5</v>
      </c>
      <c r="B326" s="9">
        <f>SUM(B328:B330)</f>
        <v>322</v>
      </c>
      <c r="D326" s="8">
        <f>SUM(D328:D330)</f>
        <v>387</v>
      </c>
      <c r="F326" s="8">
        <f>SUM(F328:F330)</f>
        <v>322</v>
      </c>
      <c r="H326" s="8">
        <f>SUM(H328:H330)</f>
        <v>310</v>
      </c>
      <c r="J326" s="8">
        <f>SUM(J328:J330)</f>
        <v>267</v>
      </c>
      <c r="L326" s="8">
        <f>SUM(L328:L330)</f>
        <v>243</v>
      </c>
      <c r="N326" s="8">
        <f>SUM(N328:N330)</f>
        <v>181</v>
      </c>
    </row>
    <row r="327" spans="2:14" ht="12.75">
      <c r="B327" s="10"/>
      <c r="D327" s="18"/>
      <c r="F327" s="18"/>
      <c r="N327" s="3"/>
    </row>
    <row r="328" spans="1:14" ht="12.75">
      <c r="A328" s="3" t="s">
        <v>6</v>
      </c>
      <c r="B328" s="10">
        <v>9</v>
      </c>
      <c r="D328" s="18">
        <v>0</v>
      </c>
      <c r="F328" s="18">
        <v>0</v>
      </c>
      <c r="H328" s="3">
        <v>0</v>
      </c>
      <c r="J328" s="3">
        <v>0</v>
      </c>
      <c r="L328" s="3">
        <v>0</v>
      </c>
      <c r="N328" s="3">
        <v>0</v>
      </c>
    </row>
    <row r="329" spans="1:14" ht="12.75">
      <c r="A329" s="3" t="s">
        <v>7</v>
      </c>
      <c r="B329" s="10">
        <v>303</v>
      </c>
      <c r="D329" s="18">
        <v>387</v>
      </c>
      <c r="F329" s="18">
        <v>322</v>
      </c>
      <c r="H329" s="3">
        <v>310</v>
      </c>
      <c r="J329" s="3">
        <v>267</v>
      </c>
      <c r="L329" s="3">
        <v>243</v>
      </c>
      <c r="N329" s="3">
        <v>181</v>
      </c>
    </row>
    <row r="330" spans="1:14" ht="12.75">
      <c r="A330" s="3" t="s">
        <v>18</v>
      </c>
      <c r="B330" s="10">
        <v>10</v>
      </c>
      <c r="D330" s="18">
        <v>0</v>
      </c>
      <c r="F330" s="18">
        <v>0</v>
      </c>
      <c r="H330" s="3">
        <v>0</v>
      </c>
      <c r="J330" s="3">
        <v>0</v>
      </c>
      <c r="L330" s="3">
        <v>0</v>
      </c>
      <c r="N330" s="3">
        <v>0</v>
      </c>
    </row>
    <row r="331" spans="2:14" ht="12.75">
      <c r="B331" s="10"/>
      <c r="D331" s="18"/>
      <c r="F331" s="18"/>
      <c r="N331" s="3"/>
    </row>
    <row r="332" spans="2:14" ht="12.75">
      <c r="B332" s="10"/>
      <c r="D332" s="18"/>
      <c r="F332" s="18"/>
      <c r="N332" s="3"/>
    </row>
    <row r="333" spans="1:14" ht="12.75">
      <c r="A333" s="13" t="s">
        <v>8</v>
      </c>
      <c r="B333" s="9" t="e">
        <f>+B326+B276++B162+B116+B23+B9+B138+B244</f>
        <v>#REF!</v>
      </c>
      <c r="D333" s="8">
        <f>+D326+D276++D162+D116+D23+D9+D138+D244</f>
        <v>4975</v>
      </c>
      <c r="F333" s="8">
        <f>+F326+F276++F162+F116+F23+F9+F138+F244</f>
        <v>5129</v>
      </c>
      <c r="H333" s="8">
        <f>+H326+H276++H162+H116+H23+H9+H138+H244</f>
        <v>4924</v>
      </c>
      <c r="J333" s="8">
        <f>+J326+J276++J162+J116+J23+J9+J138+J244</f>
        <v>4736</v>
      </c>
      <c r="L333" s="8">
        <f>+L326+L276++L162+L116+L23+L9+L138+L244+L268</f>
        <v>4799</v>
      </c>
      <c r="N333" s="8">
        <f>+N326+N276++N162+N116+N23+N9+N138+N244+N268</f>
        <v>4519</v>
      </c>
    </row>
    <row r="335" ht="12.75">
      <c r="A335" s="3" t="s">
        <v>13</v>
      </c>
    </row>
    <row r="336" ht="12.75">
      <c r="A336" s="3" t="s">
        <v>10</v>
      </c>
    </row>
    <row r="337" ht="12.75">
      <c r="A337" s="4"/>
    </row>
    <row r="354" spans="8:9" ht="12.75">
      <c r="H354" s="3" t="s">
        <v>17</v>
      </c>
      <c r="I354" s="19" t="s">
        <v>17</v>
      </c>
    </row>
  </sheetData>
  <sheetProtection/>
  <mergeCells count="4">
    <mergeCell ref="A1:N1"/>
    <mergeCell ref="A2:N2"/>
    <mergeCell ref="A3:N3"/>
    <mergeCell ref="A4:N4"/>
  </mergeCells>
  <printOptions horizontalCentered="1"/>
  <pageMargins left="0.15" right="0.15" top="0.25" bottom="0" header="0" footer="0"/>
  <pageSetup horizontalDpi="300" verticalDpi="300" orientation="portrait" scale="78" r:id="rId1"/>
  <rowBreaks count="4" manualBreakCount="4">
    <brk id="71" max="14" man="1"/>
    <brk id="137" max="14" man="1"/>
    <brk id="204" max="14" man="1"/>
    <brk id="2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showZeros="0"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4" right="0.4" top="0.3" bottom="0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8:B10"/>
  <sheetViews>
    <sheetView showOutlineSymbols="0" zoomScalePageLayoutView="0" workbookViewId="0" topLeftCell="A1">
      <selection activeCell="B13" sqref="B13"/>
    </sheetView>
  </sheetViews>
  <sheetFormatPr defaultColWidth="9.140625" defaultRowHeight="12.75"/>
  <sheetData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</sheetData>
  <sheetProtection/>
  <printOptions horizontalCentered="1"/>
  <pageMargins left="0.4" right="0.4" top="0.3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2014-03-21T02:15:06Z</cp:lastPrinted>
  <dcterms:created xsi:type="dcterms:W3CDTF">1997-11-03T22:18:17Z</dcterms:created>
  <dcterms:modified xsi:type="dcterms:W3CDTF">2014-03-26T14:42:21Z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577920480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