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AE_FR02e" sheetId="1" r:id="rId1"/>
  </sheets>
  <definedNames>
    <definedName name="_xlnm.Print_Area" localSheetId="0">'AAE_FR02e'!$A$1:$H$59</definedName>
  </definedNames>
  <calcPr fullCalcOnLoad="1"/>
</workbook>
</file>

<file path=xl/sharedStrings.xml><?xml version="1.0" encoding="utf-8"?>
<sst xmlns="http://schemas.openxmlformats.org/spreadsheetml/2006/main" count="66" uniqueCount="50">
  <si>
    <t>College</t>
  </si>
  <si>
    <t>School</t>
  </si>
  <si>
    <t>Major</t>
  </si>
  <si>
    <t>Accepted</t>
  </si>
  <si>
    <t>Enrolled</t>
  </si>
  <si>
    <t xml:space="preserve">  </t>
  </si>
  <si>
    <t>Biology</t>
  </si>
  <si>
    <t>Electrical Engineering</t>
  </si>
  <si>
    <t>Mechanical Engineering</t>
  </si>
  <si>
    <t>Applied/</t>
  </si>
  <si>
    <t>Ratio</t>
  </si>
  <si>
    <t>Accepted/</t>
  </si>
  <si>
    <t>EDUCATION</t>
  </si>
  <si>
    <t>ENGINEERING</t>
  </si>
  <si>
    <t>GRAND TOTAL</t>
  </si>
  <si>
    <t xml:space="preserve">   TOTAL A&amp;S</t>
  </si>
  <si>
    <t xml:space="preserve">   TOTAL EDUC</t>
  </si>
  <si>
    <t xml:space="preserve">   TOTAL ENGR</t>
  </si>
  <si>
    <t>APPLIED, ACCEPTED AND ENROLLED</t>
  </si>
  <si>
    <t>Optical Science &amp; Engineering</t>
  </si>
  <si>
    <t>Counseling</t>
  </si>
  <si>
    <t>NEW DOCTORAL STUDENTS</t>
  </si>
  <si>
    <t>Public Policy</t>
  </si>
  <si>
    <t>Curriculum &amp; Instruction</t>
  </si>
  <si>
    <t>Educational Leadership</t>
  </si>
  <si>
    <t>Applied Mathematics</t>
  </si>
  <si>
    <t>Health Psychology</t>
  </si>
  <si>
    <t>HEALTH &amp; HUMAN SERVICES</t>
  </si>
  <si>
    <t>Health Services Research</t>
  </si>
  <si>
    <t xml:space="preserve">   TOTAL HHS</t>
  </si>
  <si>
    <t xml:space="preserve"> </t>
  </si>
  <si>
    <t>Geography</t>
  </si>
  <si>
    <t>Organizational Science</t>
  </si>
  <si>
    <t>BUSINESS</t>
  </si>
  <si>
    <t xml:space="preserve">   TOTAL BUSN</t>
  </si>
  <si>
    <t>Business Administration</t>
  </si>
  <si>
    <t>Applied*</t>
  </si>
  <si>
    <t>Source:  Computerized data from Instutional Research Office files.</t>
  </si>
  <si>
    <t>* Includes only students whose applications are complete enough for an admissions decision to be made.</t>
  </si>
  <si>
    <t>Infrastructure &amp; Environmental Systems</t>
  </si>
  <si>
    <t>COMPUTING &amp; INFORMATICS</t>
  </si>
  <si>
    <t xml:space="preserve">   TOTAL C&amp;I</t>
  </si>
  <si>
    <t>Nanoscale Science</t>
  </si>
  <si>
    <t>LIBERAL ARTS &amp; SCIENCES</t>
  </si>
  <si>
    <t>Special Education</t>
  </si>
  <si>
    <t>Bioinformatics</t>
  </si>
  <si>
    <t>Computer &amp; Information Systems</t>
  </si>
  <si>
    <t>BY COLLEGE AND MAJOR, FALL 2013</t>
  </si>
  <si>
    <t>Nursing Practice (Joint program)</t>
  </si>
  <si>
    <t>TABLE II-1e3 -- Resident [International] Students Only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</si>
</sst>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42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1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>
      <alignment/>
    </xf>
    <xf numFmtId="4" fontId="2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C20" sqref="C20:H20"/>
    </sheetView>
  </sheetViews>
  <sheetFormatPr defaultColWidth="9.140625" defaultRowHeight="12.75"/>
  <cols>
    <col min="1" max="1" width="27.7109375" style="0" customWidth="1"/>
    <col min="2" max="2" width="8.140625" style="0" customWidth="1"/>
    <col min="3" max="3" width="36.28125" style="0" customWidth="1"/>
    <col min="4" max="4" width="9.421875" style="0" customWidth="1"/>
    <col min="5" max="5" width="9.7109375" style="0" customWidth="1"/>
    <col min="6" max="6" width="9.57421875" style="0" customWidth="1"/>
    <col min="7" max="7" width="9.28125" style="0" customWidth="1"/>
    <col min="8" max="8" width="9.57421875" style="0" customWidth="1"/>
  </cols>
  <sheetData>
    <row r="1" spans="1:8" ht="12.75">
      <c r="A1" s="28" t="s">
        <v>21</v>
      </c>
      <c r="B1" s="28"/>
      <c r="C1" s="28"/>
      <c r="D1" s="28"/>
      <c r="E1" s="28"/>
      <c r="F1" s="28"/>
      <c r="G1" s="28"/>
      <c r="H1" s="28"/>
    </row>
    <row r="2" spans="1:8" ht="12.75">
      <c r="A2" s="28" t="s">
        <v>18</v>
      </c>
      <c r="B2" s="28"/>
      <c r="C2" s="28"/>
      <c r="D2" s="28"/>
      <c r="E2" s="28"/>
      <c r="F2" s="28"/>
      <c r="G2" s="28"/>
      <c r="H2" s="28"/>
    </row>
    <row r="3" spans="1:8" ht="12.75">
      <c r="A3" s="28" t="s">
        <v>47</v>
      </c>
      <c r="B3" s="28"/>
      <c r="C3" s="28"/>
      <c r="D3" s="28"/>
      <c r="E3" s="28"/>
      <c r="F3" s="28"/>
      <c r="G3" s="28"/>
      <c r="H3" s="28"/>
    </row>
    <row r="4" spans="1:8" ht="12.75">
      <c r="A4" s="29" t="s">
        <v>49</v>
      </c>
      <c r="B4" s="29"/>
      <c r="C4" s="29"/>
      <c r="D4" s="29"/>
      <c r="E4" s="29"/>
      <c r="F4" s="29"/>
      <c r="G4" s="29"/>
      <c r="H4" s="29"/>
    </row>
    <row r="5" spans="1:8" ht="12.75">
      <c r="A5" s="2"/>
      <c r="B5" s="2"/>
      <c r="C5" s="2"/>
      <c r="D5" s="8"/>
      <c r="E5" s="8"/>
      <c r="F5" s="7" t="s">
        <v>9</v>
      </c>
      <c r="G5" s="8" t="s">
        <v>30</v>
      </c>
      <c r="H5" s="7" t="s">
        <v>11</v>
      </c>
    </row>
    <row r="6" spans="4:8" ht="12.75">
      <c r="D6" s="7" t="s">
        <v>30</v>
      </c>
      <c r="E6" s="7" t="s">
        <v>30</v>
      </c>
      <c r="F6" s="7" t="s">
        <v>3</v>
      </c>
      <c r="G6" s="9"/>
      <c r="H6" s="7" t="s">
        <v>4</v>
      </c>
    </row>
    <row r="7" spans="1:8" s="3" customFormat="1" ht="12.75">
      <c r="A7" s="10" t="s">
        <v>0</v>
      </c>
      <c r="B7" s="10" t="s">
        <v>1</v>
      </c>
      <c r="C7" s="10" t="s">
        <v>2</v>
      </c>
      <c r="D7" s="11" t="s">
        <v>36</v>
      </c>
      <c r="E7" s="11" t="s">
        <v>3</v>
      </c>
      <c r="F7" s="11" t="s">
        <v>10</v>
      </c>
      <c r="G7" s="11" t="s">
        <v>4</v>
      </c>
      <c r="H7" s="11" t="s">
        <v>10</v>
      </c>
    </row>
    <row r="8" spans="1:8" ht="12.75">
      <c r="A8" s="4" t="s">
        <v>43</v>
      </c>
      <c r="B8" s="4" t="s">
        <v>5</v>
      </c>
      <c r="C8" t="s">
        <v>25</v>
      </c>
      <c r="D8" s="18">
        <v>27</v>
      </c>
      <c r="E8" s="18">
        <v>23</v>
      </c>
      <c r="F8" s="19">
        <f aca="true" t="shared" si="0" ref="F8:F15">+E8/D8</f>
        <v>0.8518518518518519</v>
      </c>
      <c r="G8" s="18">
        <v>5</v>
      </c>
      <c r="H8" s="19">
        <f aca="true" t="shared" si="1" ref="H8:H15">+G8/E8</f>
        <v>0.21739130434782608</v>
      </c>
    </row>
    <row r="9" spans="3:8" ht="12.75">
      <c r="C9" s="1" t="s">
        <v>6</v>
      </c>
      <c r="D9" s="18">
        <v>10</v>
      </c>
      <c r="E9" s="18">
        <v>3</v>
      </c>
      <c r="F9" s="19">
        <f t="shared" si="0"/>
        <v>0.3</v>
      </c>
      <c r="G9" s="18">
        <v>1</v>
      </c>
      <c r="H9" s="19">
        <f t="shared" si="1"/>
        <v>0.3333333333333333</v>
      </c>
    </row>
    <row r="10" spans="3:8" ht="12.75">
      <c r="C10" s="1" t="s">
        <v>31</v>
      </c>
      <c r="D10" s="18">
        <v>8</v>
      </c>
      <c r="E10" s="18">
        <v>4</v>
      </c>
      <c r="F10" s="19">
        <f t="shared" si="0"/>
        <v>0.5</v>
      </c>
      <c r="G10" s="18">
        <v>2</v>
      </c>
      <c r="H10" s="19">
        <f t="shared" si="1"/>
        <v>0.5</v>
      </c>
    </row>
    <row r="11" spans="3:8" ht="12.75">
      <c r="C11" s="1" t="s">
        <v>26</v>
      </c>
      <c r="D11" s="18">
        <v>1</v>
      </c>
      <c r="E11" s="18">
        <v>0</v>
      </c>
      <c r="F11" s="19">
        <f t="shared" si="0"/>
        <v>0</v>
      </c>
      <c r="G11" s="18">
        <v>0</v>
      </c>
      <c r="H11" s="19">
        <v>0</v>
      </c>
    </row>
    <row r="12" spans="1:8" ht="12.75">
      <c r="A12" s="4"/>
      <c r="B12" s="4" t="s">
        <v>5</v>
      </c>
      <c r="C12" s="1" t="s">
        <v>42</v>
      </c>
      <c r="D12" s="18">
        <v>15</v>
      </c>
      <c r="E12" s="18">
        <v>0</v>
      </c>
      <c r="F12" s="19">
        <f>+E12/D12</f>
        <v>0</v>
      </c>
      <c r="G12" s="18">
        <v>0</v>
      </c>
      <c r="H12" s="19">
        <v>0</v>
      </c>
    </row>
    <row r="13" spans="1:8" ht="12.75">
      <c r="A13" s="4"/>
      <c r="B13" s="4" t="s">
        <v>5</v>
      </c>
      <c r="C13" s="1" t="s">
        <v>19</v>
      </c>
      <c r="D13" s="18">
        <v>27</v>
      </c>
      <c r="E13" s="18">
        <v>6</v>
      </c>
      <c r="F13" s="19">
        <f t="shared" si="0"/>
        <v>0.2222222222222222</v>
      </c>
      <c r="G13" s="18">
        <v>4</v>
      </c>
      <c r="H13" s="19">
        <f t="shared" si="1"/>
        <v>0.6666666666666666</v>
      </c>
    </row>
    <row r="14" spans="1:8" ht="12.75">
      <c r="A14" s="4"/>
      <c r="B14" s="4"/>
      <c r="C14" s="1" t="s">
        <v>32</v>
      </c>
      <c r="D14" s="18">
        <v>11</v>
      </c>
      <c r="E14" s="18">
        <v>0</v>
      </c>
      <c r="F14" s="19">
        <f t="shared" si="0"/>
        <v>0</v>
      </c>
      <c r="G14" s="18">
        <v>0</v>
      </c>
      <c r="H14" s="19">
        <v>0</v>
      </c>
    </row>
    <row r="15" spans="1:8" ht="12.75">
      <c r="A15" s="4"/>
      <c r="B15" s="4" t="s">
        <v>5</v>
      </c>
      <c r="C15" s="1" t="s">
        <v>22</v>
      </c>
      <c r="D15" s="18">
        <v>6</v>
      </c>
      <c r="E15" s="18">
        <v>5</v>
      </c>
      <c r="F15" s="19">
        <f t="shared" si="0"/>
        <v>0.8333333333333334</v>
      </c>
      <c r="G15" s="18">
        <v>2</v>
      </c>
      <c r="H15" s="19">
        <f t="shared" si="1"/>
        <v>0.4</v>
      </c>
    </row>
    <row r="16" spans="4:8" ht="12.75">
      <c r="D16" s="20"/>
      <c r="E16" s="20"/>
      <c r="F16" s="20"/>
      <c r="G16" s="20"/>
      <c r="H16" s="20"/>
    </row>
    <row r="17" spans="1:8" s="6" customFormat="1" ht="12.75">
      <c r="A17" s="5" t="s">
        <v>15</v>
      </c>
      <c r="B17" s="5"/>
      <c r="C17" s="5"/>
      <c r="D17" s="21">
        <f>SUM(D8:D15)</f>
        <v>105</v>
      </c>
      <c r="E17" s="21">
        <f>SUM(E8:E15)</f>
        <v>41</v>
      </c>
      <c r="F17" s="22">
        <f>+E17/D17</f>
        <v>0.3904761904761905</v>
      </c>
      <c r="G17" s="21">
        <f>SUM(G8:G15)</f>
        <v>14</v>
      </c>
      <c r="H17" s="22">
        <f>+G17/E17</f>
        <v>0.34146341463414637</v>
      </c>
    </row>
    <row r="18" spans="1:8" s="6" customFormat="1" ht="12.75">
      <c r="A18" s="5"/>
      <c r="B18" s="5"/>
      <c r="C18" s="5"/>
      <c r="D18" s="16"/>
      <c r="E18" s="16"/>
      <c r="F18" s="17"/>
      <c r="G18" s="16"/>
      <c r="H18" s="17"/>
    </row>
    <row r="19" spans="1:8" s="6" customFormat="1" ht="12.75">
      <c r="A19" s="5"/>
      <c r="B19" s="5"/>
      <c r="C19" s="5"/>
      <c r="D19" s="16"/>
      <c r="E19" s="16"/>
      <c r="F19" s="17"/>
      <c r="G19" s="16"/>
      <c r="H19" s="17"/>
    </row>
    <row r="20" spans="1:8" ht="12.75">
      <c r="A20" s="4" t="s">
        <v>33</v>
      </c>
      <c r="B20" s="4" t="s">
        <v>5</v>
      </c>
      <c r="C20" s="1" t="s">
        <v>35</v>
      </c>
      <c r="D20" s="18">
        <v>28</v>
      </c>
      <c r="E20" s="18">
        <v>3</v>
      </c>
      <c r="F20" s="19">
        <f>+E20/D20</f>
        <v>0.10714285714285714</v>
      </c>
      <c r="G20" s="18">
        <v>2</v>
      </c>
      <c r="H20" s="19">
        <f>+G20/E20</f>
        <v>0.6666666666666666</v>
      </c>
    </row>
    <row r="21" spans="1:2" ht="12.75">
      <c r="A21" s="4"/>
      <c r="B21" s="4"/>
    </row>
    <row r="22" spans="1:8" ht="12.75">
      <c r="A22" s="4"/>
      <c r="B22" s="4"/>
      <c r="C22" s="1"/>
      <c r="D22" s="20"/>
      <c r="E22" s="20"/>
      <c r="F22" s="20"/>
      <c r="G22" s="20"/>
      <c r="H22" s="20"/>
    </row>
    <row r="23" spans="1:8" s="6" customFormat="1" ht="12.75">
      <c r="A23" s="5" t="s">
        <v>34</v>
      </c>
      <c r="B23" s="5"/>
      <c r="C23" s="5"/>
      <c r="D23" s="21">
        <f>SUM(D20:D20)</f>
        <v>28</v>
      </c>
      <c r="E23" s="21">
        <f>SUM(E20:E20)</f>
        <v>3</v>
      </c>
      <c r="F23" s="22">
        <f>+E23/D23</f>
        <v>0.10714285714285714</v>
      </c>
      <c r="G23" s="21">
        <f>SUM(G20:G20)</f>
        <v>2</v>
      </c>
      <c r="H23" s="22">
        <f>+G23/E23</f>
        <v>0.6666666666666666</v>
      </c>
    </row>
    <row r="24" spans="1:8" s="6" customFormat="1" ht="12.75">
      <c r="A24" s="5"/>
      <c r="B24" s="5"/>
      <c r="C24" s="5"/>
      <c r="D24" s="16"/>
      <c r="E24" s="16"/>
      <c r="F24" s="17"/>
      <c r="G24" s="16"/>
      <c r="H24" s="17"/>
    </row>
    <row r="25" spans="1:8" s="6" customFormat="1" ht="12.75">
      <c r="A25" s="5"/>
      <c r="B25" s="5"/>
      <c r="C25" s="5"/>
      <c r="D25" s="16"/>
      <c r="E25" s="16"/>
      <c r="F25" s="17"/>
      <c r="G25" s="16"/>
      <c r="H25" s="17"/>
    </row>
    <row r="26" spans="1:8" ht="12.75">
      <c r="A26" s="4" t="s">
        <v>40</v>
      </c>
      <c r="B26" s="4" t="s">
        <v>5</v>
      </c>
      <c r="C26" t="s">
        <v>45</v>
      </c>
      <c r="D26" s="18">
        <v>5</v>
      </c>
      <c r="E26" s="18">
        <v>0</v>
      </c>
      <c r="F26" s="19">
        <f>+E26/D26</f>
        <v>0</v>
      </c>
      <c r="G26" s="18">
        <v>0</v>
      </c>
      <c r="H26" s="19">
        <v>0</v>
      </c>
    </row>
    <row r="27" spans="1:8" ht="12.75">
      <c r="A27" s="4"/>
      <c r="B27" s="4"/>
      <c r="C27" s="1" t="s">
        <v>46</v>
      </c>
      <c r="D27" s="18">
        <v>47</v>
      </c>
      <c r="E27" s="18">
        <v>20</v>
      </c>
      <c r="F27" s="19">
        <f>+E27/D27</f>
        <v>0.425531914893617</v>
      </c>
      <c r="G27" s="18">
        <v>11</v>
      </c>
      <c r="H27" s="19">
        <f>+G27/E27</f>
        <v>0.55</v>
      </c>
    </row>
    <row r="28" spans="1:8" ht="12.75">
      <c r="A28" s="4"/>
      <c r="B28" s="4" t="s">
        <v>5</v>
      </c>
      <c r="D28" s="20"/>
      <c r="E28" s="20"/>
      <c r="F28" s="20"/>
      <c r="G28" s="20"/>
      <c r="H28" s="20"/>
    </row>
    <row r="29" spans="1:8" s="6" customFormat="1" ht="12.75">
      <c r="A29" s="5" t="s">
        <v>41</v>
      </c>
      <c r="B29" s="5"/>
      <c r="C29" s="5"/>
      <c r="D29" s="21">
        <f>SUM(D26:D27)</f>
        <v>52</v>
      </c>
      <c r="E29" s="21">
        <f>SUM(E26:E27)</f>
        <v>20</v>
      </c>
      <c r="F29" s="22">
        <f>+E29/D29</f>
        <v>0.38461538461538464</v>
      </c>
      <c r="G29" s="21">
        <f>SUM(G26:G27)</f>
        <v>11</v>
      </c>
      <c r="H29" s="22">
        <f>+G29/E29</f>
        <v>0.55</v>
      </c>
    </row>
    <row r="30" spans="1:8" s="6" customFormat="1" ht="12.75">
      <c r="A30" s="5"/>
      <c r="B30" s="5"/>
      <c r="C30" s="5"/>
      <c r="D30" s="16"/>
      <c r="E30" s="16"/>
      <c r="F30" s="17"/>
      <c r="G30" s="16"/>
      <c r="H30" s="17"/>
    </row>
    <row r="31" spans="1:8" s="6" customFormat="1" ht="12.75">
      <c r="A31" s="5"/>
      <c r="B31" s="5"/>
      <c r="C31" s="5"/>
      <c r="D31" s="16"/>
      <c r="E31" s="16"/>
      <c r="F31" s="17"/>
      <c r="G31" s="16"/>
      <c r="H31" s="17"/>
    </row>
    <row r="32" spans="1:8" ht="12.75">
      <c r="A32" s="4" t="s">
        <v>12</v>
      </c>
      <c r="B32" s="4" t="s">
        <v>5</v>
      </c>
      <c r="C32" s="1" t="s">
        <v>20</v>
      </c>
      <c r="D32" s="18">
        <v>2</v>
      </c>
      <c r="E32" s="18">
        <v>0</v>
      </c>
      <c r="F32" s="19">
        <v>0</v>
      </c>
      <c r="G32" s="18">
        <v>0</v>
      </c>
      <c r="H32" s="19">
        <v>0</v>
      </c>
    </row>
    <row r="33" spans="1:8" ht="12.75">
      <c r="A33" s="4"/>
      <c r="B33" s="4"/>
      <c r="C33" t="s">
        <v>23</v>
      </c>
      <c r="D33" s="18">
        <v>1</v>
      </c>
      <c r="E33" s="18">
        <v>0</v>
      </c>
      <c r="F33" s="19">
        <f>+E33/D33</f>
        <v>0</v>
      </c>
      <c r="G33" s="18">
        <v>0</v>
      </c>
      <c r="H33" s="19">
        <v>0</v>
      </c>
    </row>
    <row r="34" spans="1:8" ht="12.75">
      <c r="A34" s="4"/>
      <c r="B34" s="4"/>
      <c r="C34" t="s">
        <v>24</v>
      </c>
      <c r="D34" s="18">
        <v>0</v>
      </c>
      <c r="E34" s="18">
        <v>0</v>
      </c>
      <c r="F34" s="19">
        <v>0</v>
      </c>
      <c r="G34" s="18">
        <v>0</v>
      </c>
      <c r="H34" s="19">
        <v>0</v>
      </c>
    </row>
    <row r="35" spans="1:8" ht="12.75">
      <c r="A35" s="4"/>
      <c r="B35" s="4"/>
      <c r="C35" s="1" t="s">
        <v>44</v>
      </c>
      <c r="D35" s="26">
        <v>0</v>
      </c>
      <c r="E35" s="26">
        <v>0</v>
      </c>
      <c r="F35" s="19">
        <v>0</v>
      </c>
      <c r="G35" s="26">
        <v>0</v>
      </c>
      <c r="H35" s="19">
        <v>0</v>
      </c>
    </row>
    <row r="36" spans="1:8" ht="12.75">
      <c r="A36" s="4"/>
      <c r="B36" s="4"/>
      <c r="C36" s="1"/>
      <c r="D36" s="20"/>
      <c r="E36" s="20"/>
      <c r="F36" s="20"/>
      <c r="G36" s="20"/>
      <c r="H36" s="20"/>
    </row>
    <row r="37" spans="1:8" s="6" customFormat="1" ht="12.75">
      <c r="A37" s="5" t="s">
        <v>16</v>
      </c>
      <c r="B37" s="5"/>
      <c r="C37" s="5"/>
      <c r="D37" s="21">
        <f>SUM(D32:D35)</f>
        <v>3</v>
      </c>
      <c r="E37" s="21">
        <f>SUM(E32:E35)</f>
        <v>0</v>
      </c>
      <c r="F37" s="22">
        <f>+E37/D37</f>
        <v>0</v>
      </c>
      <c r="G37" s="21">
        <f>SUM(G32:G35)</f>
        <v>0</v>
      </c>
      <c r="H37" s="22">
        <v>0</v>
      </c>
    </row>
    <row r="38" spans="1:8" s="6" customFormat="1" ht="12.75">
      <c r="A38" s="5"/>
      <c r="B38" s="5"/>
      <c r="C38" s="5"/>
      <c r="D38" s="16"/>
      <c r="E38" s="16"/>
      <c r="F38" s="17"/>
      <c r="G38" s="16"/>
      <c r="H38" s="17"/>
    </row>
    <row r="39" spans="1:8" s="6" customFormat="1" ht="12.75">
      <c r="A39" s="5"/>
      <c r="B39" s="5"/>
      <c r="C39" s="5"/>
      <c r="D39" s="16"/>
      <c r="E39" s="16"/>
      <c r="F39" s="17"/>
      <c r="G39" s="16"/>
      <c r="H39" s="17"/>
    </row>
    <row r="40" spans="1:8" ht="12.75">
      <c r="A40" s="3" t="s">
        <v>13</v>
      </c>
      <c r="B40" s="4" t="s">
        <v>5</v>
      </c>
      <c r="C40" s="1" t="s">
        <v>7</v>
      </c>
      <c r="D40" s="18">
        <v>65</v>
      </c>
      <c r="E40" s="18">
        <v>49</v>
      </c>
      <c r="F40" s="19">
        <f>+E40/D40</f>
        <v>0.7538461538461538</v>
      </c>
      <c r="G40" s="18">
        <v>8</v>
      </c>
      <c r="H40" s="19">
        <f>+G40/E40</f>
        <v>0.16326530612244897</v>
      </c>
    </row>
    <row r="41" spans="2:8" ht="12.75">
      <c r="B41" s="4" t="s">
        <v>5</v>
      </c>
      <c r="C41" s="1" t="s">
        <v>39</v>
      </c>
      <c r="D41" s="18">
        <v>11</v>
      </c>
      <c r="E41" s="18">
        <v>7</v>
      </c>
      <c r="F41" s="19">
        <f>+E41/D41</f>
        <v>0.6363636363636364</v>
      </c>
      <c r="G41" s="18">
        <v>1</v>
      </c>
      <c r="H41" s="19">
        <f>+G41/E41</f>
        <v>0.14285714285714285</v>
      </c>
    </row>
    <row r="42" spans="1:8" ht="12.75">
      <c r="A42" s="4"/>
      <c r="B42" s="4" t="s">
        <v>5</v>
      </c>
      <c r="C42" s="1" t="s">
        <v>8</v>
      </c>
      <c r="D42" s="18">
        <v>33</v>
      </c>
      <c r="E42" s="18">
        <v>21</v>
      </c>
      <c r="F42" s="19">
        <f>+E42/D42</f>
        <v>0.6363636363636364</v>
      </c>
      <c r="G42" s="18">
        <v>13</v>
      </c>
      <c r="H42" s="19">
        <f>+G42/E42</f>
        <v>0.6190476190476191</v>
      </c>
    </row>
    <row r="43" spans="4:8" ht="12.75">
      <c r="D43" s="20"/>
      <c r="E43" s="20"/>
      <c r="F43" s="20"/>
      <c r="G43" s="20"/>
      <c r="H43" s="20"/>
    </row>
    <row r="44" spans="1:8" s="6" customFormat="1" ht="12.75">
      <c r="A44" s="5" t="s">
        <v>17</v>
      </c>
      <c r="B44" s="5"/>
      <c r="C44" s="5"/>
      <c r="D44" s="21">
        <f>SUM(D40:D42)</f>
        <v>109</v>
      </c>
      <c r="E44" s="21">
        <f>SUM(E40:E42)</f>
        <v>77</v>
      </c>
      <c r="F44" s="22">
        <f>+E44/D44</f>
        <v>0.7064220183486238</v>
      </c>
      <c r="G44" s="21">
        <f>SUM(G40:G42)</f>
        <v>22</v>
      </c>
      <c r="H44" s="22">
        <f>+G44/E44</f>
        <v>0.2857142857142857</v>
      </c>
    </row>
    <row r="45" spans="1:8" ht="12.75">
      <c r="A45" s="4"/>
      <c r="B45" s="4"/>
      <c r="C45" s="1"/>
      <c r="D45" s="13"/>
      <c r="E45" s="13"/>
      <c r="F45" s="14"/>
      <c r="G45" s="13"/>
      <c r="H45" s="14"/>
    </row>
    <row r="46" spans="1:8" ht="12.75">
      <c r="A46" s="4"/>
      <c r="B46" s="4"/>
      <c r="C46" s="1"/>
      <c r="D46" s="13"/>
      <c r="E46" s="13"/>
      <c r="F46" s="14"/>
      <c r="G46" s="13"/>
      <c r="H46" s="14"/>
    </row>
    <row r="47" spans="1:8" ht="12.75">
      <c r="A47" s="4" t="s">
        <v>27</v>
      </c>
      <c r="B47" s="4"/>
      <c r="C47" s="1" t="s">
        <v>28</v>
      </c>
      <c r="D47" s="18">
        <v>7</v>
      </c>
      <c r="E47" s="18">
        <v>2</v>
      </c>
      <c r="F47" s="19">
        <f>+E47/D47</f>
        <v>0.2857142857142857</v>
      </c>
      <c r="G47" s="18">
        <v>1</v>
      </c>
      <c r="H47" s="19">
        <f>+G47/E47</f>
        <v>0.5</v>
      </c>
    </row>
    <row r="48" spans="1:8" ht="12.75">
      <c r="A48" s="4"/>
      <c r="B48" s="4"/>
      <c r="C48" s="27" t="s">
        <v>48</v>
      </c>
      <c r="D48" s="18">
        <v>0</v>
      </c>
      <c r="E48" s="18">
        <v>0</v>
      </c>
      <c r="F48" s="19">
        <v>0</v>
      </c>
      <c r="G48" s="18">
        <v>0</v>
      </c>
      <c r="H48" s="19">
        <v>0</v>
      </c>
    </row>
    <row r="49" spans="1:8" ht="12.75">
      <c r="A49" s="4"/>
      <c r="B49" s="4"/>
      <c r="C49" s="1"/>
      <c r="D49" s="21"/>
      <c r="E49" s="21"/>
      <c r="F49" s="22"/>
      <c r="G49" s="21"/>
      <c r="H49" s="22"/>
    </row>
    <row r="50" spans="1:8" ht="12.75">
      <c r="A50" s="5" t="s">
        <v>29</v>
      </c>
      <c r="B50" s="4"/>
      <c r="C50" s="1"/>
      <c r="D50" s="21">
        <f>SUM(D47:D49)</f>
        <v>7</v>
      </c>
      <c r="E50" s="21">
        <f>SUM(E47:E49)</f>
        <v>2</v>
      </c>
      <c r="F50" s="23">
        <f>SUM(F47:F49)</f>
        <v>0.2857142857142857</v>
      </c>
      <c r="G50" s="21">
        <f>SUM(G47:G49)</f>
        <v>1</v>
      </c>
      <c r="H50" s="23">
        <f>SUM(H47:H49)</f>
        <v>0.5</v>
      </c>
    </row>
    <row r="51" spans="1:8" ht="12.75">
      <c r="A51" s="5"/>
      <c r="B51" s="4"/>
      <c r="C51" s="1"/>
      <c r="D51" s="16"/>
      <c r="E51" s="16"/>
      <c r="F51" s="14"/>
      <c r="G51" s="16"/>
      <c r="H51" s="14"/>
    </row>
    <row r="52" spans="1:8" ht="12.75">
      <c r="A52" s="4"/>
      <c r="B52" s="4"/>
      <c r="C52" s="1"/>
      <c r="D52" s="13"/>
      <c r="E52" s="13"/>
      <c r="F52" s="14"/>
      <c r="G52" s="13"/>
      <c r="H52" s="14"/>
    </row>
    <row r="53" spans="4:8" ht="12.75">
      <c r="D53" s="15"/>
      <c r="E53" s="15"/>
      <c r="F53" s="15"/>
      <c r="G53" s="15"/>
      <c r="H53" s="15"/>
    </row>
    <row r="54" spans="1:8" s="3" customFormat="1" ht="12.75">
      <c r="A54" s="3" t="s">
        <v>14</v>
      </c>
      <c r="D54" s="24">
        <f>+D29+D50+D44+D37+D23+D17</f>
        <v>304</v>
      </c>
      <c r="E54" s="24">
        <f>+E29+E50+E44+E37+E23+E17</f>
        <v>143</v>
      </c>
      <c r="F54" s="25">
        <f>+E54/D54</f>
        <v>0.47039473684210525</v>
      </c>
      <c r="G54" s="24">
        <f>+G29+G50+G44+G37+G23+G17</f>
        <v>50</v>
      </c>
      <c r="H54" s="25">
        <f>+G54/E54</f>
        <v>0.34965034965034963</v>
      </c>
    </row>
    <row r="56" ht="12.75">
      <c r="G56" s="7" t="s">
        <v>30</v>
      </c>
    </row>
    <row r="57" ht="12.75">
      <c r="A57" s="12" t="s">
        <v>38</v>
      </c>
    </row>
    <row r="59" ht="12.75">
      <c r="A59" t="s">
        <v>37</v>
      </c>
    </row>
  </sheetData>
  <sheetProtection selectLockedCells="1" selectUnlockedCells="1"/>
  <mergeCells count="4">
    <mergeCell ref="A1:H1"/>
    <mergeCell ref="A3:H3"/>
    <mergeCell ref="A2:H2"/>
    <mergeCell ref="A4:H4"/>
  </mergeCells>
  <printOptions/>
  <pageMargins left="0.75" right="0.25" top="0.19" bottom="0" header="0.5" footer="0.27"/>
  <pageSetup horizontalDpi="300" verticalDpi="300" orientation="landscape" scale="79" r:id="rId1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Hill, Jennifer</dc:creator>
  <cp:keywords/>
  <dc:description/>
  <cp:lastModifiedBy>test</cp:lastModifiedBy>
  <cp:lastPrinted>2012-11-08T15:47:36Z</cp:lastPrinted>
  <dcterms:created xsi:type="dcterms:W3CDTF">2003-11-05T20:47:04Z</dcterms:created>
  <dcterms:modified xsi:type="dcterms:W3CDTF">2014-11-03T21:45:05Z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1094670395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