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'AAE_FR02b'!$A$1:$G$121</definedName>
    <definedName name="_xlnm.Print_Titles" localSheetId="0">'AAE_FR02b'!$1:$6</definedName>
  </definedNames>
  <calcPr fullCalcOnLoad="1"/>
</workbook>
</file>

<file path=xl/sharedStrings.xml><?xml version="1.0" encoding="utf-8"?>
<sst xmlns="http://schemas.openxmlformats.org/spreadsheetml/2006/main" count="117" uniqueCount="112">
  <si>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</si>
  <si>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</si>
  <si>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</si>
  <si>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</si>
  <si>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</si>
  <si>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</si>
  <si>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</si>
  <si>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</si>
  <si>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</si>
  <si>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</si>
  <si>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</si>
  <si>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</si>
  <si>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</si>
  <si>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</si>
  <si>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</si>
  <si>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</si>
  <si>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</si>
  <si>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</si>
  <si>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</si>
  <si>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</si>
  <si>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</si>
  <si>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</si>
  <si>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</si>
  <si>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</si>
  <si>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</si>
  <si>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</si>
  <si>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</si>
  <si>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</si>
  <si>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</si>
  <si>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</si>
  <si>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</si>
  <si>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</si>
  <si>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</si>
  <si>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</si>
  <si>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</si>
  <si>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</si>
  <si>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</si>
  <si>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</si>
  <si>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</si>
  <si>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</si>
  <si>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</si>
  <si>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</si>
  <si>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</si>
  <si>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</si>
  <si>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</si>
  <si>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</si>
  <si>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</si>
  <si>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</si>
  <si>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</si>
  <si>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</si>
  <si>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</si>
  <si>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</si>
  <si>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</si>
  <si>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</si>
  <si>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</si>
  <si>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</si>
  <si>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</si>
  <si>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</si>
  <si>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</si>
  <si>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Fire Safety Engineering Technology</t>
  </si>
  <si>
    <t>NEW FRESHMEN APPLICANTS, ADMISSIONS AND ENROLLED STUDENTS</t>
  </si>
  <si>
    <t>Music Education</t>
  </si>
  <si>
    <t>Theatre Education</t>
  </si>
  <si>
    <t>Electrical Engineering Technology</t>
  </si>
  <si>
    <t>Mechanical Engineering Technology</t>
  </si>
  <si>
    <t>Engineering Technology - Undecided</t>
  </si>
  <si>
    <t>Pre-Economics</t>
  </si>
  <si>
    <t>Pre-Elementary Education</t>
  </si>
  <si>
    <t>Pre-Middle Grades Education</t>
  </si>
  <si>
    <t>Pre-Special Education</t>
  </si>
  <si>
    <t>Pre-Kinesiology</t>
  </si>
  <si>
    <t>Communicaton Studies</t>
  </si>
  <si>
    <t>Latin American Studies</t>
  </si>
  <si>
    <t>Meterorology</t>
  </si>
  <si>
    <t>Civil Engineering Technology</t>
  </si>
  <si>
    <t>Athletic Training</t>
  </si>
  <si>
    <t>TABLE II-1b</t>
  </si>
  <si>
    <t>Pre-Biology</t>
  </si>
  <si>
    <t>Construction Management</t>
  </si>
  <si>
    <t>Pre-Accounting</t>
  </si>
  <si>
    <t>Applied*</t>
  </si>
  <si>
    <t xml:space="preserve"> * Includes only students whose applications are complete enough for an admissions decision to be made.</t>
  </si>
  <si>
    <t>Source:  Computerized data from Instutional Research Office files</t>
  </si>
  <si>
    <t>COMPUTING &amp; INFORMATICS</t>
  </si>
  <si>
    <t xml:space="preserve">   TOTAL C&amp;I</t>
  </si>
  <si>
    <t>Art History</t>
  </si>
  <si>
    <t>Pre-Communicaton Studies</t>
  </si>
  <si>
    <t>Pre-Criminal Justice</t>
  </si>
  <si>
    <t>Exercise Science</t>
  </si>
  <si>
    <t>Pre-Nursing [Freshman]</t>
  </si>
  <si>
    <t>Pre-Nursing [Pathways]</t>
  </si>
  <si>
    <t>ARTS &amp; ARCHITECTURE</t>
  </si>
  <si>
    <t xml:space="preserve">   TOTAL ARTS &amp; ARCHITECTURE</t>
  </si>
  <si>
    <t>Systems Engineering</t>
  </si>
  <si>
    <t>Pre-Nursing [Transfer]</t>
  </si>
  <si>
    <t>Pre-Public Health</t>
  </si>
  <si>
    <t>UNIVERSITY COLLEGE</t>
  </si>
  <si>
    <t>University College</t>
  </si>
  <si>
    <t>Undesignated Undergraduate</t>
  </si>
  <si>
    <t>Pre-Music</t>
  </si>
  <si>
    <t>Mathematics for Business</t>
  </si>
  <si>
    <t>LIBERAL ARTS &amp; SCIENCES</t>
  </si>
  <si>
    <t>Marketing</t>
  </si>
  <si>
    <t>Pre-Child and Family Development</t>
  </si>
  <si>
    <t>Special Education</t>
  </si>
  <si>
    <t>Social Work</t>
  </si>
  <si>
    <t>African Studies</t>
  </si>
  <si>
    <t>Public Health</t>
  </si>
  <si>
    <t>Respiratory Therapy</t>
  </si>
  <si>
    <t>Japanese</t>
  </si>
  <si>
    <t>Finance</t>
  </si>
  <si>
    <t>BY COLLEGE AND MAJOR, SPRING 2014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</si>
</sst>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 horizontal="right"/>
    </xf>
    <xf numFmtId="0" fontId="0" fillId="0" borderId="0" xfId="0" applyNumberForma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1.28125" style="0" customWidth="1"/>
    <col min="2" max="2" width="36.28125" style="0" customWidth="1"/>
    <col min="3" max="3" width="9.421875" style="8" customWidth="1"/>
    <col min="4" max="4" width="9.7109375" style="8" customWidth="1"/>
    <col min="5" max="5" width="9.57421875" style="0" customWidth="1"/>
    <col min="6" max="6" width="9.28125" style="8" customWidth="1"/>
    <col min="7" max="7" width="9.57421875" style="0" customWidth="1"/>
  </cols>
  <sheetData>
    <row r="1" spans="1:7" ht="12.75">
      <c r="A1" s="45" t="s">
        <v>60</v>
      </c>
      <c r="B1" s="45"/>
      <c r="C1" s="45"/>
      <c r="D1" s="45"/>
      <c r="E1" s="45"/>
      <c r="F1" s="45"/>
      <c r="G1" s="45"/>
    </row>
    <row r="2" spans="1:7" ht="12.75">
      <c r="A2" s="45" t="s">
        <v>111</v>
      </c>
      <c r="B2" s="45"/>
      <c r="C2" s="45"/>
      <c r="D2" s="45"/>
      <c r="E2" s="45"/>
      <c r="F2" s="45"/>
      <c r="G2" s="45"/>
    </row>
    <row r="3" spans="1:7" ht="12.75">
      <c r="A3" s="45" t="s">
        <v>76</v>
      </c>
      <c r="B3" s="45"/>
      <c r="C3" s="45"/>
      <c r="D3" s="45"/>
      <c r="E3" s="45"/>
      <c r="F3" s="45"/>
      <c r="G3" s="45"/>
    </row>
    <row r="4" spans="1:7" s="11" customFormat="1" ht="12.75">
      <c r="A4" s="2"/>
      <c r="B4" s="2"/>
      <c r="E4" s="14" t="s">
        <v>43</v>
      </c>
      <c r="F4" s="7"/>
      <c r="G4" s="15" t="s">
        <v>45</v>
      </c>
    </row>
    <row r="5" spans="3:7" s="11" customFormat="1" ht="12.75">
      <c r="C5" s="12"/>
      <c r="D5" s="12"/>
      <c r="E5" s="15" t="s">
        <v>2</v>
      </c>
      <c r="F5" s="12"/>
      <c r="G5" s="15" t="s">
        <v>3</v>
      </c>
    </row>
    <row r="6" spans="1:7" s="3" customFormat="1" ht="12.75">
      <c r="A6" s="13" t="s">
        <v>0</v>
      </c>
      <c r="B6" s="13" t="s">
        <v>1</v>
      </c>
      <c r="C6" s="9" t="s">
        <v>80</v>
      </c>
      <c r="D6" s="9" t="s">
        <v>2</v>
      </c>
      <c r="E6" s="16" t="s">
        <v>44</v>
      </c>
      <c r="F6" s="9" t="s">
        <v>3</v>
      </c>
      <c r="G6" s="16" t="s">
        <v>44</v>
      </c>
    </row>
    <row r="7" spans="1:7" ht="12.75">
      <c r="A7" s="4" t="s">
        <v>91</v>
      </c>
      <c r="B7" s="1" t="s">
        <v>4</v>
      </c>
      <c r="C7" s="32">
        <v>0</v>
      </c>
      <c r="D7" s="32">
        <v>0</v>
      </c>
      <c r="E7" s="33">
        <v>0</v>
      </c>
      <c r="F7" s="32">
        <v>0</v>
      </c>
      <c r="G7" s="33">
        <v>0</v>
      </c>
    </row>
    <row r="8" spans="1:7" ht="12.75">
      <c r="A8" s="4"/>
      <c r="B8" s="1" t="s">
        <v>6</v>
      </c>
      <c r="C8" s="32">
        <v>0</v>
      </c>
      <c r="D8" s="32">
        <v>0</v>
      </c>
      <c r="E8" s="33">
        <v>0</v>
      </c>
      <c r="F8" s="32">
        <v>0</v>
      </c>
      <c r="G8" s="33">
        <v>0</v>
      </c>
    </row>
    <row r="9" spans="1:7" ht="12.75">
      <c r="A9" s="4"/>
      <c r="B9" s="1" t="s">
        <v>85</v>
      </c>
      <c r="C9" s="32">
        <v>0</v>
      </c>
      <c r="D9" s="32">
        <v>0</v>
      </c>
      <c r="E9" s="33">
        <v>0</v>
      </c>
      <c r="F9" s="32">
        <v>0</v>
      </c>
      <c r="G9" s="33">
        <v>0</v>
      </c>
    </row>
    <row r="10" spans="1:7" ht="12.75">
      <c r="A10" s="4"/>
      <c r="B10" s="1" t="s">
        <v>10</v>
      </c>
      <c r="C10" s="32">
        <v>1</v>
      </c>
      <c r="D10" s="32">
        <v>1</v>
      </c>
      <c r="E10" s="33">
        <f>+D10/C10</f>
        <v>1</v>
      </c>
      <c r="F10" s="32">
        <v>0</v>
      </c>
      <c r="G10" s="33">
        <f>+F10/D10</f>
        <v>0</v>
      </c>
    </row>
    <row r="11" spans="1:7" ht="12.75">
      <c r="A11" s="4"/>
      <c r="B11" s="1" t="s">
        <v>11</v>
      </c>
      <c r="C11" s="32">
        <v>1</v>
      </c>
      <c r="D11" s="32">
        <v>1</v>
      </c>
      <c r="E11" s="33">
        <f>+D11/C11</f>
        <v>1</v>
      </c>
      <c r="F11" s="32">
        <v>0</v>
      </c>
      <c r="G11" s="33">
        <f>+F11/D11</f>
        <v>0</v>
      </c>
    </row>
    <row r="12" spans="1:7" ht="12.75">
      <c r="A12" s="4"/>
      <c r="B12" s="1" t="s">
        <v>21</v>
      </c>
      <c r="C12" s="32">
        <v>0</v>
      </c>
      <c r="D12" s="32">
        <v>0</v>
      </c>
      <c r="E12" s="33">
        <v>0</v>
      </c>
      <c r="F12" s="32">
        <v>0</v>
      </c>
      <c r="G12" s="33">
        <v>0</v>
      </c>
    </row>
    <row r="13" spans="1:7" ht="12.75">
      <c r="A13" s="4"/>
      <c r="B13" s="1" t="s">
        <v>61</v>
      </c>
      <c r="C13" s="32">
        <v>0</v>
      </c>
      <c r="D13" s="32">
        <v>0</v>
      </c>
      <c r="E13" s="33">
        <v>0</v>
      </c>
      <c r="F13" s="32">
        <v>0</v>
      </c>
      <c r="G13" s="33">
        <v>0</v>
      </c>
    </row>
    <row r="14" spans="1:7" ht="12.75">
      <c r="A14" s="4"/>
      <c r="B14" s="1" t="s">
        <v>22</v>
      </c>
      <c r="C14" s="32">
        <v>0</v>
      </c>
      <c r="D14" s="32">
        <v>0</v>
      </c>
      <c r="E14" s="33">
        <v>0</v>
      </c>
      <c r="F14" s="32">
        <v>0</v>
      </c>
      <c r="G14" s="33">
        <v>0</v>
      </c>
    </row>
    <row r="15" spans="1:7" ht="12.75">
      <c r="A15" s="4"/>
      <c r="B15" s="1" t="s">
        <v>58</v>
      </c>
      <c r="C15" s="32">
        <v>0</v>
      </c>
      <c r="D15" s="32">
        <v>0</v>
      </c>
      <c r="E15" s="33">
        <v>0</v>
      </c>
      <c r="F15" s="32">
        <v>0</v>
      </c>
      <c r="G15" s="33">
        <v>0</v>
      </c>
    </row>
    <row r="16" spans="1:7" ht="12.75">
      <c r="A16" s="4"/>
      <c r="B16" s="1" t="s">
        <v>30</v>
      </c>
      <c r="C16" s="32">
        <v>1</v>
      </c>
      <c r="D16" s="32">
        <v>1</v>
      </c>
      <c r="E16" s="33">
        <f>+D16/C16</f>
        <v>1</v>
      </c>
      <c r="F16" s="32">
        <v>0</v>
      </c>
      <c r="G16" s="33">
        <f>+F16/D16</f>
        <v>0</v>
      </c>
    </row>
    <row r="17" spans="1:7" ht="12.75">
      <c r="A17" s="4"/>
      <c r="B17" s="1" t="s">
        <v>62</v>
      </c>
      <c r="C17" s="32">
        <v>1</v>
      </c>
      <c r="D17" s="32">
        <v>1</v>
      </c>
      <c r="E17" s="33">
        <v>0</v>
      </c>
      <c r="F17" s="32">
        <v>0</v>
      </c>
      <c r="G17" s="33">
        <v>0</v>
      </c>
    </row>
    <row r="18" spans="1:7" ht="12.75">
      <c r="A18" s="5" t="s">
        <v>92</v>
      </c>
      <c r="B18" s="1"/>
      <c r="C18" s="10">
        <f>SUM(C7:C17)</f>
        <v>4</v>
      </c>
      <c r="D18" s="10">
        <f>SUM(D7:D17)</f>
        <v>4</v>
      </c>
      <c r="E18" s="43">
        <f>+D18/C18</f>
        <v>1</v>
      </c>
      <c r="F18" s="10">
        <f>SUM(F7:F17)</f>
        <v>0</v>
      </c>
      <c r="G18" s="43">
        <f>+F18/D18</f>
        <v>0</v>
      </c>
    </row>
    <row r="19" spans="1:7" ht="12.75">
      <c r="A19" s="4"/>
      <c r="B19" s="1"/>
      <c r="C19" s="32"/>
      <c r="D19" s="32"/>
      <c r="E19" s="33"/>
      <c r="F19" s="32"/>
      <c r="G19" s="33"/>
    </row>
    <row r="20" spans="1:7" s="6" customFormat="1" ht="12.75">
      <c r="A20" s="5"/>
      <c r="B20" s="1"/>
      <c r="C20" s="32"/>
      <c r="D20" s="32"/>
      <c r="E20" s="33"/>
      <c r="F20" s="32"/>
      <c r="G20" s="33"/>
    </row>
    <row r="21" spans="1:7" ht="12.75">
      <c r="A21" s="4" t="s">
        <v>101</v>
      </c>
      <c r="B21" s="1" t="s">
        <v>106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</row>
    <row r="22" spans="2:7" ht="12.75">
      <c r="B22" s="1" t="s">
        <v>5</v>
      </c>
      <c r="C22" s="32">
        <v>1</v>
      </c>
      <c r="D22" s="32">
        <v>1</v>
      </c>
      <c r="E22" s="33">
        <f aca="true" t="shared" si="0" ref="E22:E50">+D22/C22</f>
        <v>1</v>
      </c>
      <c r="F22" s="32">
        <v>0</v>
      </c>
      <c r="G22" s="33">
        <f aca="true" t="shared" si="1" ref="G22:G50">+F22/D22</f>
        <v>0</v>
      </c>
    </row>
    <row r="23" spans="1:7" ht="12.75">
      <c r="A23" s="4"/>
      <c r="B23" s="17" t="s">
        <v>7</v>
      </c>
      <c r="C23" s="34">
        <v>0</v>
      </c>
      <c r="D23" s="34">
        <v>0</v>
      </c>
      <c r="E23" s="35">
        <v>0</v>
      </c>
      <c r="F23" s="34">
        <v>0</v>
      </c>
      <c r="G23" s="35">
        <v>0</v>
      </c>
    </row>
    <row r="24" spans="1:7" ht="12.75">
      <c r="A24" s="4"/>
      <c r="B24" s="17" t="s">
        <v>77</v>
      </c>
      <c r="C24" s="34">
        <v>84</v>
      </c>
      <c r="D24" s="34">
        <v>82</v>
      </c>
      <c r="E24" s="33">
        <f t="shared" si="0"/>
        <v>0.9761904761904762</v>
      </c>
      <c r="F24" s="34">
        <v>15</v>
      </c>
      <c r="G24" s="33">
        <f t="shared" si="1"/>
        <v>0.18292682926829268</v>
      </c>
    </row>
    <row r="25" spans="1:7" ht="12.75">
      <c r="A25" s="4"/>
      <c r="B25" s="1" t="s">
        <v>8</v>
      </c>
      <c r="C25" s="32">
        <v>4</v>
      </c>
      <c r="D25" s="32">
        <v>4</v>
      </c>
      <c r="E25" s="33">
        <f t="shared" si="0"/>
        <v>1</v>
      </c>
      <c r="F25" s="32">
        <v>0</v>
      </c>
      <c r="G25" s="33">
        <f t="shared" si="1"/>
        <v>0</v>
      </c>
    </row>
    <row r="26" spans="1:7" ht="12.75">
      <c r="A26" s="4"/>
      <c r="B26" s="1" t="s">
        <v>71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</row>
    <row r="27" spans="1:7" ht="12.75">
      <c r="A27" s="4"/>
      <c r="B27" s="1" t="s">
        <v>86</v>
      </c>
      <c r="C27" s="32">
        <v>20</v>
      </c>
      <c r="D27" s="32">
        <v>19</v>
      </c>
      <c r="E27" s="33">
        <f t="shared" si="0"/>
        <v>0.95</v>
      </c>
      <c r="F27" s="32">
        <v>1</v>
      </c>
      <c r="G27" s="33">
        <f t="shared" si="1"/>
        <v>0.05263157894736842</v>
      </c>
    </row>
    <row r="28" spans="1:7" ht="12.75">
      <c r="A28" s="4"/>
      <c r="B28" s="1" t="s">
        <v>9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</row>
    <row r="29" spans="1:7" ht="12.75">
      <c r="A29" s="4"/>
      <c r="B29" s="1" t="s">
        <v>87</v>
      </c>
      <c r="C29" s="32">
        <v>31</v>
      </c>
      <c r="D29" s="32">
        <v>31</v>
      </c>
      <c r="E29" s="33">
        <f t="shared" si="0"/>
        <v>1</v>
      </c>
      <c r="F29" s="32">
        <v>3</v>
      </c>
      <c r="G29" s="33">
        <f t="shared" si="1"/>
        <v>0.0967741935483871</v>
      </c>
    </row>
    <row r="30" spans="1:7" ht="12.75">
      <c r="A30" s="4"/>
      <c r="B30" s="1" t="s">
        <v>12</v>
      </c>
      <c r="C30" s="32">
        <v>1</v>
      </c>
      <c r="D30" s="32">
        <v>1</v>
      </c>
      <c r="E30" s="33">
        <f t="shared" si="0"/>
        <v>1</v>
      </c>
      <c r="F30" s="32">
        <v>0</v>
      </c>
      <c r="G30" s="33">
        <v>0</v>
      </c>
    </row>
    <row r="31" spans="1:7" ht="12.75">
      <c r="A31" s="4"/>
      <c r="B31" s="1" t="s">
        <v>13</v>
      </c>
      <c r="C31" s="32">
        <v>4</v>
      </c>
      <c r="D31" s="32">
        <v>4</v>
      </c>
      <c r="E31" s="33">
        <f t="shared" si="0"/>
        <v>1</v>
      </c>
      <c r="F31" s="32">
        <v>0</v>
      </c>
      <c r="G31" s="33">
        <f t="shared" si="1"/>
        <v>0</v>
      </c>
    </row>
    <row r="32" spans="1:7" ht="12.75">
      <c r="A32" s="4"/>
      <c r="B32" s="1" t="s">
        <v>14</v>
      </c>
      <c r="C32" s="32">
        <v>0</v>
      </c>
      <c r="D32" s="32">
        <v>0</v>
      </c>
      <c r="E32" s="33">
        <v>0</v>
      </c>
      <c r="F32" s="32">
        <v>0</v>
      </c>
      <c r="G32" s="33">
        <v>0</v>
      </c>
    </row>
    <row r="33" spans="1:7" ht="12.75">
      <c r="A33" s="4"/>
      <c r="B33" s="1" t="s">
        <v>15</v>
      </c>
      <c r="C33" s="32">
        <v>0</v>
      </c>
      <c r="D33" s="32">
        <v>0</v>
      </c>
      <c r="E33" s="33">
        <v>0</v>
      </c>
      <c r="F33" s="32">
        <v>0</v>
      </c>
      <c r="G33" s="33">
        <v>0</v>
      </c>
    </row>
    <row r="34" spans="1:7" ht="12.75">
      <c r="A34" s="4"/>
      <c r="B34" s="1" t="s">
        <v>16</v>
      </c>
      <c r="C34" s="32">
        <v>0</v>
      </c>
      <c r="D34" s="32">
        <v>0</v>
      </c>
      <c r="E34" s="33">
        <v>0</v>
      </c>
      <c r="F34" s="32">
        <v>0</v>
      </c>
      <c r="G34" s="33">
        <v>0</v>
      </c>
    </row>
    <row r="35" spans="1:7" ht="12.75">
      <c r="A35" s="4"/>
      <c r="B35" s="1" t="s">
        <v>17</v>
      </c>
      <c r="C35" s="32">
        <v>1</v>
      </c>
      <c r="D35" s="32">
        <v>1</v>
      </c>
      <c r="E35" s="33">
        <v>0</v>
      </c>
      <c r="F35" s="32">
        <v>0</v>
      </c>
      <c r="G35" s="33">
        <v>0</v>
      </c>
    </row>
    <row r="36" spans="1:7" ht="12.75">
      <c r="A36" s="4"/>
      <c r="B36" s="1" t="s">
        <v>18</v>
      </c>
      <c r="C36" s="32">
        <v>5</v>
      </c>
      <c r="D36" s="32">
        <v>5</v>
      </c>
      <c r="E36" s="33">
        <f t="shared" si="0"/>
        <v>1</v>
      </c>
      <c r="F36" s="32">
        <v>0</v>
      </c>
      <c r="G36" s="33">
        <f t="shared" si="1"/>
        <v>0</v>
      </c>
    </row>
    <row r="37" spans="1:7" ht="12.75">
      <c r="A37" s="4"/>
      <c r="B37" s="1" t="s">
        <v>19</v>
      </c>
      <c r="C37" s="32">
        <v>7</v>
      </c>
      <c r="D37" s="32">
        <v>7</v>
      </c>
      <c r="E37" s="33">
        <f t="shared" si="0"/>
        <v>1</v>
      </c>
      <c r="F37" s="32">
        <v>2</v>
      </c>
      <c r="G37" s="33">
        <f t="shared" si="1"/>
        <v>0.2857142857142857</v>
      </c>
    </row>
    <row r="38" spans="1:7" ht="12.75">
      <c r="A38" s="4"/>
      <c r="B38" s="1" t="s">
        <v>109</v>
      </c>
      <c r="C38" s="32">
        <v>0</v>
      </c>
      <c r="D38" s="32">
        <v>0</v>
      </c>
      <c r="E38" s="33">
        <v>0</v>
      </c>
      <c r="F38" s="32">
        <v>0</v>
      </c>
      <c r="G38" s="33">
        <v>0</v>
      </c>
    </row>
    <row r="39" spans="1:7" ht="12.75">
      <c r="A39" s="4"/>
      <c r="B39" s="1" t="s">
        <v>72</v>
      </c>
      <c r="C39" s="32">
        <v>0</v>
      </c>
      <c r="D39" s="32">
        <v>0</v>
      </c>
      <c r="E39" s="33">
        <v>0</v>
      </c>
      <c r="F39" s="32">
        <v>0</v>
      </c>
      <c r="G39" s="33">
        <v>0</v>
      </c>
    </row>
    <row r="40" spans="1:7" ht="12.75">
      <c r="A40" s="4"/>
      <c r="B40" s="1" t="s">
        <v>20</v>
      </c>
      <c r="C40" s="32">
        <v>3</v>
      </c>
      <c r="D40" s="32">
        <v>2</v>
      </c>
      <c r="E40" s="33">
        <f t="shared" si="0"/>
        <v>0.6666666666666666</v>
      </c>
      <c r="F40" s="32">
        <v>0</v>
      </c>
      <c r="G40" s="33">
        <f t="shared" si="1"/>
        <v>0</v>
      </c>
    </row>
    <row r="41" spans="1:7" ht="12.75">
      <c r="A41" s="4"/>
      <c r="B41" s="1" t="s">
        <v>100</v>
      </c>
      <c r="C41" s="32">
        <v>3</v>
      </c>
      <c r="D41" s="32">
        <v>3</v>
      </c>
      <c r="E41" s="33">
        <f t="shared" si="0"/>
        <v>1</v>
      </c>
      <c r="F41" s="32">
        <v>0</v>
      </c>
      <c r="G41" s="33">
        <f t="shared" si="1"/>
        <v>0</v>
      </c>
    </row>
    <row r="42" spans="1:7" ht="12.75">
      <c r="A42" s="4"/>
      <c r="B42" s="1" t="s">
        <v>73</v>
      </c>
      <c r="C42" s="32">
        <v>2</v>
      </c>
      <c r="D42" s="32">
        <v>2</v>
      </c>
      <c r="E42" s="33">
        <f t="shared" si="0"/>
        <v>1</v>
      </c>
      <c r="F42" s="32">
        <v>1</v>
      </c>
      <c r="G42" s="33">
        <f t="shared" si="1"/>
        <v>0.5</v>
      </c>
    </row>
    <row r="43" spans="1:7" ht="12.75">
      <c r="A43" s="4"/>
      <c r="B43" s="1" t="s">
        <v>23</v>
      </c>
      <c r="C43" s="32">
        <v>1</v>
      </c>
      <c r="D43" s="32">
        <v>1</v>
      </c>
      <c r="E43" s="33">
        <f t="shared" si="0"/>
        <v>1</v>
      </c>
      <c r="F43" s="32">
        <v>0</v>
      </c>
      <c r="G43" s="33">
        <v>0</v>
      </c>
    </row>
    <row r="44" spans="1:7" ht="12.75">
      <c r="A44" s="4"/>
      <c r="B44" s="1" t="s">
        <v>24</v>
      </c>
      <c r="C44" s="32">
        <v>1</v>
      </c>
      <c r="D44" s="32">
        <v>1</v>
      </c>
      <c r="E44" s="33">
        <f t="shared" si="0"/>
        <v>1</v>
      </c>
      <c r="F44" s="32">
        <v>0</v>
      </c>
      <c r="G44" s="33">
        <f t="shared" si="1"/>
        <v>0</v>
      </c>
    </row>
    <row r="45" spans="1:7" ht="12.75">
      <c r="A45" s="4"/>
      <c r="B45" s="1" t="s">
        <v>25</v>
      </c>
      <c r="C45" s="32">
        <v>9</v>
      </c>
      <c r="D45" s="32">
        <v>9</v>
      </c>
      <c r="E45" s="33">
        <f t="shared" si="0"/>
        <v>1</v>
      </c>
      <c r="F45" s="32">
        <v>1</v>
      </c>
      <c r="G45" s="33">
        <f t="shared" si="1"/>
        <v>0.1111111111111111</v>
      </c>
    </row>
    <row r="46" spans="1:7" ht="12.75">
      <c r="A46" s="4"/>
      <c r="B46" s="1" t="s">
        <v>26</v>
      </c>
      <c r="C46" s="32">
        <v>30</v>
      </c>
      <c r="D46" s="32">
        <v>29</v>
      </c>
      <c r="E46" s="33">
        <f t="shared" si="0"/>
        <v>0.9666666666666667</v>
      </c>
      <c r="F46" s="32">
        <v>6</v>
      </c>
      <c r="G46" s="33">
        <f t="shared" si="1"/>
        <v>0.20689655172413793</v>
      </c>
    </row>
    <row r="47" spans="1:7" ht="12.75">
      <c r="A47" s="4"/>
      <c r="B47" s="1" t="s">
        <v>27</v>
      </c>
      <c r="C47" s="32">
        <v>3</v>
      </c>
      <c r="D47" s="32">
        <v>3</v>
      </c>
      <c r="E47" s="33">
        <v>0</v>
      </c>
      <c r="F47" s="32">
        <v>1</v>
      </c>
      <c r="G47" s="33">
        <v>0</v>
      </c>
    </row>
    <row r="48" spans="1:7" ht="12.75">
      <c r="A48" s="4"/>
      <c r="B48" s="1" t="s">
        <v>28</v>
      </c>
      <c r="C48" s="32">
        <v>5</v>
      </c>
      <c r="D48" s="32">
        <v>5</v>
      </c>
      <c r="E48" s="33">
        <f t="shared" si="0"/>
        <v>1</v>
      </c>
      <c r="F48" s="32">
        <v>0</v>
      </c>
      <c r="G48" s="33">
        <f t="shared" si="1"/>
        <v>0</v>
      </c>
    </row>
    <row r="49" spans="1:7" ht="12.75">
      <c r="A49" s="4"/>
      <c r="B49" s="1" t="s">
        <v>29</v>
      </c>
      <c r="C49" s="32">
        <v>1</v>
      </c>
      <c r="D49" s="32">
        <v>1</v>
      </c>
      <c r="E49" s="33">
        <f t="shared" si="0"/>
        <v>1</v>
      </c>
      <c r="F49" s="32">
        <v>0</v>
      </c>
      <c r="G49" s="33">
        <v>0</v>
      </c>
    </row>
    <row r="50" spans="1:7" ht="12.75">
      <c r="A50" s="5" t="s">
        <v>52</v>
      </c>
      <c r="B50" s="5"/>
      <c r="C50" s="36">
        <f>SUM(C21:C49)</f>
        <v>216</v>
      </c>
      <c r="D50" s="36">
        <f>SUM(D21:D49)</f>
        <v>211</v>
      </c>
      <c r="E50" s="37">
        <f t="shared" si="0"/>
        <v>0.9768518518518519</v>
      </c>
      <c r="F50" s="36">
        <f>SUM(F21:F49)</f>
        <v>30</v>
      </c>
      <c r="G50" s="37">
        <f t="shared" si="1"/>
        <v>0.14218009478672985</v>
      </c>
    </row>
    <row r="51" spans="1:7" ht="12.75">
      <c r="A51" s="4"/>
      <c r="C51" s="27"/>
      <c r="D51" s="27"/>
      <c r="E51" s="28"/>
      <c r="F51" s="27"/>
      <c r="G51" s="28"/>
    </row>
    <row r="52" spans="1:7" ht="12.75">
      <c r="A52" s="4"/>
      <c r="B52" s="1"/>
      <c r="C52" s="23"/>
      <c r="D52" s="23"/>
      <c r="E52" s="24"/>
      <c r="F52" s="29" t="s">
        <v>42</v>
      </c>
      <c r="G52" s="24"/>
    </row>
    <row r="53" spans="1:7" s="19" customFormat="1" ht="12.75">
      <c r="A53" s="18" t="s">
        <v>46</v>
      </c>
      <c r="B53" s="19" t="s">
        <v>110</v>
      </c>
      <c r="C53" s="34">
        <v>0</v>
      </c>
      <c r="D53" s="34">
        <v>0</v>
      </c>
      <c r="E53" s="35">
        <v>0</v>
      </c>
      <c r="F53" s="34">
        <v>0</v>
      </c>
      <c r="G53" s="35">
        <v>0</v>
      </c>
    </row>
    <row r="54" spans="1:7" s="19" customFormat="1" ht="12.75">
      <c r="A54" s="18"/>
      <c r="B54" s="17" t="s">
        <v>31</v>
      </c>
      <c r="C54" s="34">
        <v>53</v>
      </c>
      <c r="D54" s="34">
        <v>48</v>
      </c>
      <c r="E54" s="35">
        <v>0</v>
      </c>
      <c r="F54" s="34">
        <v>11</v>
      </c>
      <c r="G54" s="35">
        <f>+F54/D54</f>
        <v>0.22916666666666666</v>
      </c>
    </row>
    <row r="55" spans="1:7" s="19" customFormat="1" ht="12.75">
      <c r="A55" s="18"/>
      <c r="B55" s="17" t="s">
        <v>79</v>
      </c>
      <c r="C55" s="34">
        <v>11</v>
      </c>
      <c r="D55" s="34">
        <v>11</v>
      </c>
      <c r="E55" s="35">
        <f>+D55/C55</f>
        <v>1</v>
      </c>
      <c r="F55" s="34">
        <v>8</v>
      </c>
      <c r="G55" s="35">
        <f>+F55/D55</f>
        <v>0.7272727272727273</v>
      </c>
    </row>
    <row r="56" spans="1:7" s="19" customFormat="1" ht="12.75">
      <c r="A56" s="18"/>
      <c r="B56" s="17" t="s">
        <v>66</v>
      </c>
      <c r="C56" s="34">
        <v>0</v>
      </c>
      <c r="D56" s="34">
        <v>0</v>
      </c>
      <c r="E56" s="35">
        <v>0</v>
      </c>
      <c r="F56" s="34">
        <v>0</v>
      </c>
      <c r="G56" s="35">
        <v>0</v>
      </c>
    </row>
    <row r="57" spans="1:7" s="19" customFormat="1" ht="12.75">
      <c r="A57" s="18"/>
      <c r="B57" s="17" t="s">
        <v>102</v>
      </c>
      <c r="C57" s="34">
        <v>0</v>
      </c>
      <c r="D57" s="34">
        <v>0</v>
      </c>
      <c r="E57" s="35">
        <v>0</v>
      </c>
      <c r="F57" s="34">
        <v>0</v>
      </c>
      <c r="G57" s="35">
        <v>0</v>
      </c>
    </row>
    <row r="58" spans="1:7" s="21" customFormat="1" ht="12.75">
      <c r="A58" s="20" t="s">
        <v>53</v>
      </c>
      <c r="B58" s="20"/>
      <c r="C58" s="38">
        <f>SUM(C53:C57)</f>
        <v>64</v>
      </c>
      <c r="D58" s="38">
        <f>SUM(D53:D57)</f>
        <v>59</v>
      </c>
      <c r="E58" s="39">
        <f>+D58/C58</f>
        <v>0.921875</v>
      </c>
      <c r="F58" s="38">
        <f>SUM(F53:F57)</f>
        <v>19</v>
      </c>
      <c r="G58" s="39">
        <f>+F58/D58</f>
        <v>0.3220338983050847</v>
      </c>
    </row>
    <row r="59" spans="1:7" s="21" customFormat="1" ht="12.75">
      <c r="A59" s="20"/>
      <c r="B59" s="20"/>
      <c r="C59" s="30"/>
      <c r="D59" s="30"/>
      <c r="E59" s="31"/>
      <c r="F59" s="30"/>
      <c r="G59" s="31"/>
    </row>
    <row r="60" spans="1:7" s="21" customFormat="1" ht="12.75">
      <c r="A60" s="20"/>
      <c r="B60" s="20"/>
      <c r="C60" s="30"/>
      <c r="D60" s="30"/>
      <c r="E60" s="31"/>
      <c r="F60" s="30"/>
      <c r="G60" s="31"/>
    </row>
    <row r="61" spans="1:7" ht="12.75">
      <c r="A61" s="4" t="s">
        <v>83</v>
      </c>
      <c r="B61" s="1" t="s">
        <v>39</v>
      </c>
      <c r="C61" s="32">
        <v>13</v>
      </c>
      <c r="D61" s="32">
        <v>13</v>
      </c>
      <c r="E61" s="33">
        <f>+D61/C61</f>
        <v>1</v>
      </c>
      <c r="F61" s="32">
        <v>1</v>
      </c>
      <c r="G61" s="33">
        <f>+F61/D61</f>
        <v>0.07692307692307693</v>
      </c>
    </row>
    <row r="62" spans="1:7" ht="12.75">
      <c r="A62" s="4"/>
      <c r="B62" s="1" t="s">
        <v>40</v>
      </c>
      <c r="C62" s="32">
        <v>4</v>
      </c>
      <c r="D62" s="32">
        <v>4</v>
      </c>
      <c r="E62" s="33">
        <v>0</v>
      </c>
      <c r="F62" s="32">
        <v>0</v>
      </c>
      <c r="G62" s="33">
        <v>0</v>
      </c>
    </row>
    <row r="63" spans="1:7" s="6" customFormat="1" ht="12.75">
      <c r="A63" s="5" t="s">
        <v>84</v>
      </c>
      <c r="B63" s="5"/>
      <c r="C63" s="36">
        <f>SUM(C61:C62)</f>
        <v>17</v>
      </c>
      <c r="D63" s="36">
        <f>SUM(D61:D62)</f>
        <v>17</v>
      </c>
      <c r="E63" s="37">
        <f>+D63/C63</f>
        <v>1</v>
      </c>
      <c r="F63" s="36">
        <f>SUM(F61:F62)</f>
        <v>1</v>
      </c>
      <c r="G63" s="37">
        <f>+F63/D63</f>
        <v>0.058823529411764705</v>
      </c>
    </row>
    <row r="64" spans="1:7" s="21" customFormat="1" ht="12.75">
      <c r="A64" s="20"/>
      <c r="B64" s="20"/>
      <c r="C64" s="30"/>
      <c r="D64" s="30"/>
      <c r="E64" s="31"/>
      <c r="F64" s="30"/>
      <c r="G64" s="31"/>
    </row>
    <row r="65" spans="1:7" ht="12.75">
      <c r="A65" s="4"/>
      <c r="B65" s="1"/>
      <c r="C65" s="23"/>
      <c r="D65" s="23"/>
      <c r="E65" s="24"/>
      <c r="F65" s="23"/>
      <c r="G65" s="24"/>
    </row>
    <row r="66" spans="1:7" ht="12.75">
      <c r="A66" s="4" t="s">
        <v>47</v>
      </c>
      <c r="B66" s="1" t="s">
        <v>32</v>
      </c>
      <c r="C66" s="32">
        <v>0</v>
      </c>
      <c r="D66" s="32">
        <v>0</v>
      </c>
      <c r="E66" s="33">
        <v>0</v>
      </c>
      <c r="F66" s="32">
        <v>0</v>
      </c>
      <c r="G66" s="33">
        <v>0</v>
      </c>
    </row>
    <row r="67" spans="1:7" ht="12.75">
      <c r="A67" s="4"/>
      <c r="B67" s="1" t="s">
        <v>104</v>
      </c>
      <c r="C67" s="32">
        <v>0</v>
      </c>
      <c r="D67" s="32">
        <v>0</v>
      </c>
      <c r="E67" s="33">
        <v>0</v>
      </c>
      <c r="F67" s="32">
        <v>0</v>
      </c>
      <c r="G67" s="33">
        <v>0</v>
      </c>
    </row>
    <row r="68" spans="1:7" ht="12.75">
      <c r="A68" s="4"/>
      <c r="B68" s="1" t="s">
        <v>103</v>
      </c>
      <c r="C68" s="32">
        <v>1</v>
      </c>
      <c r="D68" s="32">
        <v>1</v>
      </c>
      <c r="E68" s="33">
        <f>+D68/C68</f>
        <v>1</v>
      </c>
      <c r="F68" s="32">
        <v>0</v>
      </c>
      <c r="G68" s="33">
        <f>+F68/D68</f>
        <v>0</v>
      </c>
    </row>
    <row r="69" spans="1:7" ht="12.75">
      <c r="A69" s="4"/>
      <c r="B69" s="1" t="s">
        <v>67</v>
      </c>
      <c r="C69" s="32">
        <v>12</v>
      </c>
      <c r="D69" s="32">
        <v>12</v>
      </c>
      <c r="E69" s="33">
        <f>+D69/C69</f>
        <v>1</v>
      </c>
      <c r="F69" s="32">
        <v>2</v>
      </c>
      <c r="G69" s="33">
        <f>+F69/D69</f>
        <v>0.16666666666666666</v>
      </c>
    </row>
    <row r="70" spans="1:7" ht="12.75">
      <c r="A70" s="4"/>
      <c r="B70" s="1" t="s">
        <v>68</v>
      </c>
      <c r="C70" s="32">
        <v>3</v>
      </c>
      <c r="D70" s="32">
        <v>3</v>
      </c>
      <c r="E70" s="33">
        <v>0</v>
      </c>
      <c r="F70" s="32">
        <v>0</v>
      </c>
      <c r="G70" s="33">
        <v>0</v>
      </c>
    </row>
    <row r="71" spans="1:7" ht="12.75">
      <c r="A71" s="4"/>
      <c r="B71" s="1" t="s">
        <v>69</v>
      </c>
      <c r="C71" s="32">
        <v>6</v>
      </c>
      <c r="D71" s="32">
        <v>6</v>
      </c>
      <c r="E71" s="33">
        <f>+D71/C71</f>
        <v>1</v>
      </c>
      <c r="F71" s="32">
        <v>0</v>
      </c>
      <c r="G71" s="33">
        <f>+F71/D71</f>
        <v>0</v>
      </c>
    </row>
    <row r="72" spans="1:7" s="6" customFormat="1" ht="12.75">
      <c r="A72" s="5" t="s">
        <v>54</v>
      </c>
      <c r="B72" s="5"/>
      <c r="C72" s="36">
        <f>SUM(C66:C71)</f>
        <v>22</v>
      </c>
      <c r="D72" s="36">
        <f>SUM(D66:D71)</f>
        <v>22</v>
      </c>
      <c r="E72" s="37">
        <f>+D72/C72</f>
        <v>1</v>
      </c>
      <c r="F72" s="36">
        <f>SUM(F66:F71)</f>
        <v>2</v>
      </c>
      <c r="G72" s="37">
        <f>+F72/D72</f>
        <v>0.09090909090909091</v>
      </c>
    </row>
    <row r="73" spans="1:7" s="6" customFormat="1" ht="12.75">
      <c r="A73" s="5"/>
      <c r="B73" s="5"/>
      <c r="C73" s="25"/>
      <c r="D73" s="25"/>
      <c r="E73" s="26"/>
      <c r="F73" s="25"/>
      <c r="G73" s="26"/>
    </row>
    <row r="74" spans="1:7" s="6" customFormat="1" ht="12.75">
      <c r="A74" s="5"/>
      <c r="B74" s="5"/>
      <c r="C74" s="25"/>
      <c r="D74" s="25"/>
      <c r="E74" s="26"/>
      <c r="F74" s="25"/>
      <c r="G74" s="26"/>
    </row>
    <row r="75" spans="1:7" ht="12.75">
      <c r="A75" s="4" t="s">
        <v>48</v>
      </c>
      <c r="B75" s="1" t="s">
        <v>36</v>
      </c>
      <c r="C75" s="32">
        <v>9</v>
      </c>
      <c r="D75" s="32">
        <v>8</v>
      </c>
      <c r="E75" s="33">
        <f aca="true" t="shared" si="2" ref="E75:E85">+D75/C75</f>
        <v>0.8888888888888888</v>
      </c>
      <c r="F75" s="32">
        <v>2</v>
      </c>
      <c r="G75" s="33">
        <f aca="true" t="shared" si="3" ref="G75:G81">+F75/D75</f>
        <v>0.25</v>
      </c>
    </row>
    <row r="76" spans="2:7" ht="12.75">
      <c r="B76" s="1" t="s">
        <v>65</v>
      </c>
      <c r="C76" s="32">
        <v>7</v>
      </c>
      <c r="D76" s="32">
        <v>7</v>
      </c>
      <c r="E76" s="33">
        <f t="shared" si="2"/>
        <v>1</v>
      </c>
      <c r="F76" s="32">
        <v>0</v>
      </c>
      <c r="G76" s="33">
        <f t="shared" si="3"/>
        <v>0</v>
      </c>
    </row>
    <row r="77" spans="2:7" ht="12.75">
      <c r="B77" s="1" t="s">
        <v>33</v>
      </c>
      <c r="C77" s="32">
        <v>1</v>
      </c>
      <c r="D77" s="32">
        <v>1</v>
      </c>
      <c r="E77" s="33">
        <f t="shared" si="2"/>
        <v>1</v>
      </c>
      <c r="F77" s="32">
        <v>1</v>
      </c>
      <c r="G77" s="33">
        <f t="shared" si="3"/>
        <v>1</v>
      </c>
    </row>
    <row r="78" spans="2:7" ht="12.75">
      <c r="B78" s="1" t="s">
        <v>74</v>
      </c>
      <c r="C78" s="32">
        <v>1</v>
      </c>
      <c r="D78" s="32">
        <v>1</v>
      </c>
      <c r="E78" s="33">
        <v>0</v>
      </c>
      <c r="F78" s="32">
        <v>1</v>
      </c>
      <c r="G78" s="33">
        <v>0</v>
      </c>
    </row>
    <row r="79" spans="1:7" ht="12.75">
      <c r="A79" s="4"/>
      <c r="B79" s="1" t="s">
        <v>34</v>
      </c>
      <c r="C79" s="32">
        <v>3</v>
      </c>
      <c r="D79" s="32">
        <v>2</v>
      </c>
      <c r="E79" s="33">
        <f t="shared" si="2"/>
        <v>0.6666666666666666</v>
      </c>
      <c r="F79" s="32">
        <v>1</v>
      </c>
      <c r="G79" s="33">
        <f t="shared" si="3"/>
        <v>0.5</v>
      </c>
    </row>
    <row r="80" spans="1:7" ht="12.75">
      <c r="A80" s="4"/>
      <c r="B80" s="1" t="s">
        <v>78</v>
      </c>
      <c r="C80" s="32">
        <v>2</v>
      </c>
      <c r="D80" s="32">
        <v>2</v>
      </c>
      <c r="E80" s="33">
        <f t="shared" si="2"/>
        <v>1</v>
      </c>
      <c r="F80" s="32">
        <v>0</v>
      </c>
      <c r="G80" s="33">
        <f t="shared" si="3"/>
        <v>0</v>
      </c>
    </row>
    <row r="81" spans="1:7" ht="12.75">
      <c r="A81" s="4"/>
      <c r="B81" s="1" t="s">
        <v>35</v>
      </c>
      <c r="C81" s="32">
        <v>3</v>
      </c>
      <c r="D81" s="32">
        <v>2</v>
      </c>
      <c r="E81" s="33">
        <f t="shared" si="2"/>
        <v>0.6666666666666666</v>
      </c>
      <c r="F81" s="32">
        <v>1</v>
      </c>
      <c r="G81" s="33">
        <f t="shared" si="3"/>
        <v>0.5</v>
      </c>
    </row>
    <row r="82" spans="1:7" ht="12.75">
      <c r="A82" s="4"/>
      <c r="B82" s="1" t="s">
        <v>63</v>
      </c>
      <c r="C82" s="32">
        <v>0</v>
      </c>
      <c r="D82" s="32">
        <v>0</v>
      </c>
      <c r="E82" s="33">
        <v>0</v>
      </c>
      <c r="F82" s="32">
        <v>0</v>
      </c>
      <c r="G82" s="33">
        <v>0</v>
      </c>
    </row>
    <row r="83" spans="2:7" ht="12.75">
      <c r="B83" s="1" t="s">
        <v>59</v>
      </c>
      <c r="C83" s="32">
        <v>0</v>
      </c>
      <c r="D83" s="32">
        <v>0</v>
      </c>
      <c r="E83" s="33">
        <v>0</v>
      </c>
      <c r="F83" s="32">
        <v>0</v>
      </c>
      <c r="G83" s="33">
        <v>0</v>
      </c>
    </row>
    <row r="84" spans="1:7" ht="12.75">
      <c r="A84" s="4"/>
      <c r="B84" s="1" t="s">
        <v>37</v>
      </c>
      <c r="C84" s="32">
        <v>8</v>
      </c>
      <c r="D84" s="32">
        <v>6</v>
      </c>
      <c r="E84" s="33">
        <f t="shared" si="2"/>
        <v>0.75</v>
      </c>
      <c r="F84" s="32">
        <v>3</v>
      </c>
      <c r="G84" s="33">
        <f>+F84/D84</f>
        <v>0.5</v>
      </c>
    </row>
    <row r="85" spans="1:7" ht="12.75">
      <c r="A85" s="4"/>
      <c r="B85" s="1" t="s">
        <v>64</v>
      </c>
      <c r="C85" s="32">
        <v>3</v>
      </c>
      <c r="D85" s="32">
        <v>2</v>
      </c>
      <c r="E85" s="33">
        <f t="shared" si="2"/>
        <v>0.6666666666666666</v>
      </c>
      <c r="F85" s="32">
        <v>1</v>
      </c>
      <c r="G85" s="33">
        <f>+F85/D85</f>
        <v>0.5</v>
      </c>
    </row>
    <row r="86" spans="1:7" ht="12.75">
      <c r="A86" s="4"/>
      <c r="B86" s="1" t="s">
        <v>93</v>
      </c>
      <c r="C86" s="32">
        <v>0</v>
      </c>
      <c r="D86" s="32">
        <v>0</v>
      </c>
      <c r="E86" s="33">
        <v>0</v>
      </c>
      <c r="F86" s="32">
        <v>0</v>
      </c>
      <c r="G86" s="33">
        <v>0</v>
      </c>
    </row>
    <row r="87" spans="1:7" s="6" customFormat="1" ht="12.75">
      <c r="A87" s="5" t="s">
        <v>55</v>
      </c>
      <c r="B87" s="5"/>
      <c r="C87" s="36">
        <f>SUM(C75:C86)</f>
        <v>37</v>
      </c>
      <c r="D87" s="36">
        <f>SUM(D75:D86)</f>
        <v>31</v>
      </c>
      <c r="E87" s="37">
        <f>+D87/C87</f>
        <v>0.8378378378378378</v>
      </c>
      <c r="F87" s="36">
        <f>SUM(F75:F86)</f>
        <v>10</v>
      </c>
      <c r="G87" s="37">
        <f>+F87/D87</f>
        <v>0.3225806451612903</v>
      </c>
    </row>
    <row r="88" spans="1:7" s="6" customFormat="1" ht="12.75">
      <c r="A88" s="5"/>
      <c r="B88" s="5"/>
      <c r="C88" s="25"/>
      <c r="D88" s="25"/>
      <c r="E88" s="26"/>
      <c r="F88" s="25"/>
      <c r="G88" s="26"/>
    </row>
    <row r="89" spans="1:7" ht="12.75">
      <c r="A89" s="4" t="s">
        <v>49</v>
      </c>
      <c r="B89" s="1" t="s">
        <v>75</v>
      </c>
      <c r="C89" s="32">
        <v>0</v>
      </c>
      <c r="D89" s="32">
        <v>0</v>
      </c>
      <c r="E89" s="33">
        <v>0</v>
      </c>
      <c r="F89" s="32">
        <v>0</v>
      </c>
      <c r="G89" s="33">
        <v>0</v>
      </c>
    </row>
    <row r="90" spans="1:7" ht="12.75">
      <c r="A90" s="4"/>
      <c r="B90" s="1" t="s">
        <v>88</v>
      </c>
      <c r="C90" s="32">
        <v>0</v>
      </c>
      <c r="D90" s="32">
        <v>0</v>
      </c>
      <c r="E90" s="33">
        <v>0</v>
      </c>
      <c r="F90" s="32">
        <v>0</v>
      </c>
      <c r="G90" s="33">
        <v>0</v>
      </c>
    </row>
    <row r="91" spans="2:7" ht="12.75">
      <c r="B91" s="1" t="s">
        <v>70</v>
      </c>
      <c r="C91" s="32">
        <v>37</v>
      </c>
      <c r="D91" s="32">
        <v>35</v>
      </c>
      <c r="E91" s="33">
        <f aca="true" t="shared" si="4" ref="E91:E100">+D91/C91</f>
        <v>0.9459459459459459</v>
      </c>
      <c r="F91" s="32">
        <v>5</v>
      </c>
      <c r="G91" s="33">
        <f>+F91/D91</f>
        <v>0.14285714285714285</v>
      </c>
    </row>
    <row r="92" spans="2:7" ht="12.75">
      <c r="B92" s="1" t="s">
        <v>89</v>
      </c>
      <c r="C92" s="32">
        <v>36</v>
      </c>
      <c r="D92" s="32">
        <v>36</v>
      </c>
      <c r="E92" s="33">
        <f t="shared" si="4"/>
        <v>1</v>
      </c>
      <c r="F92" s="32">
        <v>4</v>
      </c>
      <c r="G92" s="33">
        <f>+F92/D92</f>
        <v>0.1111111111111111</v>
      </c>
    </row>
    <row r="93" spans="2:7" ht="12.75">
      <c r="B93" s="1" t="s">
        <v>90</v>
      </c>
      <c r="C93" s="32">
        <v>0</v>
      </c>
      <c r="D93" s="32">
        <v>0</v>
      </c>
      <c r="E93" s="33">
        <v>0</v>
      </c>
      <c r="F93" s="32">
        <v>0</v>
      </c>
      <c r="G93" s="33">
        <v>0</v>
      </c>
    </row>
    <row r="94" spans="2:7" ht="12.75">
      <c r="B94" s="1" t="s">
        <v>94</v>
      </c>
      <c r="C94" s="32">
        <v>0</v>
      </c>
      <c r="D94" s="32">
        <v>0</v>
      </c>
      <c r="E94" s="33">
        <v>0</v>
      </c>
      <c r="F94" s="32">
        <v>0</v>
      </c>
      <c r="G94" s="33">
        <v>0</v>
      </c>
    </row>
    <row r="95" spans="2:7" ht="12.75">
      <c r="B95" s="1" t="s">
        <v>95</v>
      </c>
      <c r="C95" s="32">
        <v>6</v>
      </c>
      <c r="D95" s="32">
        <v>6</v>
      </c>
      <c r="E95" s="33">
        <f t="shared" si="4"/>
        <v>1</v>
      </c>
      <c r="F95" s="32">
        <v>1</v>
      </c>
      <c r="G95" s="33">
        <f>+F95/D95</f>
        <v>0.16666666666666666</v>
      </c>
    </row>
    <row r="96" spans="2:7" ht="12.75">
      <c r="B96" s="1" t="s">
        <v>107</v>
      </c>
      <c r="C96" s="32">
        <v>0</v>
      </c>
      <c r="D96" s="32">
        <v>0</v>
      </c>
      <c r="E96" s="33">
        <v>0</v>
      </c>
      <c r="F96" s="32">
        <v>0</v>
      </c>
      <c r="G96" s="33">
        <v>0</v>
      </c>
    </row>
    <row r="97" spans="2:7" ht="12.75">
      <c r="B97" s="1" t="s">
        <v>108</v>
      </c>
      <c r="C97" s="32">
        <v>0</v>
      </c>
      <c r="D97" s="32">
        <v>0</v>
      </c>
      <c r="E97" s="33">
        <v>0</v>
      </c>
      <c r="F97" s="32">
        <v>0</v>
      </c>
      <c r="G97" s="33">
        <v>0</v>
      </c>
    </row>
    <row r="98" spans="2:7" ht="12.75">
      <c r="B98" s="1" t="s">
        <v>105</v>
      </c>
      <c r="C98" s="32">
        <v>0</v>
      </c>
      <c r="D98" s="32">
        <v>0</v>
      </c>
      <c r="E98" s="33">
        <v>0</v>
      </c>
      <c r="F98" s="32">
        <v>0</v>
      </c>
      <c r="G98" s="33">
        <v>0</v>
      </c>
    </row>
    <row r="99" spans="1:7" ht="12.75">
      <c r="A99" s="4" t="s">
        <v>42</v>
      </c>
      <c r="B99" s="1" t="s">
        <v>38</v>
      </c>
      <c r="C99" s="32">
        <v>7</v>
      </c>
      <c r="D99" s="32">
        <v>7</v>
      </c>
      <c r="E99" s="33">
        <f t="shared" si="4"/>
        <v>1</v>
      </c>
      <c r="F99" s="32">
        <v>1</v>
      </c>
      <c r="G99" s="33">
        <f>+F99/D99</f>
        <v>0.14285714285714285</v>
      </c>
    </row>
    <row r="100" spans="1:7" ht="12.75">
      <c r="A100" s="5" t="s">
        <v>56</v>
      </c>
      <c r="B100" s="1"/>
      <c r="C100" s="36">
        <f>SUM(C89:C99)</f>
        <v>86</v>
      </c>
      <c r="D100" s="36">
        <f>SUM(D89:D99)</f>
        <v>84</v>
      </c>
      <c r="E100" s="37">
        <f t="shared" si="4"/>
        <v>0.9767441860465116</v>
      </c>
      <c r="F100" s="36">
        <f>SUM(F89:F99)</f>
        <v>11</v>
      </c>
      <c r="G100" s="37">
        <f>+F100/D100</f>
        <v>0.13095238095238096</v>
      </c>
    </row>
    <row r="101" spans="1:7" ht="12.75">
      <c r="A101" s="4"/>
      <c r="C101" s="23"/>
      <c r="D101" s="23"/>
      <c r="E101" s="24"/>
      <c r="F101" s="23"/>
      <c r="G101" s="24"/>
    </row>
    <row r="102" spans="1:7" ht="12.75">
      <c r="A102" s="4"/>
      <c r="B102" s="1"/>
      <c r="C102" s="23"/>
      <c r="D102" s="23"/>
      <c r="E102" s="24"/>
      <c r="F102" s="23"/>
      <c r="G102" s="24"/>
    </row>
    <row r="103" spans="1:7" ht="12.75">
      <c r="A103" s="4" t="s">
        <v>50</v>
      </c>
      <c r="B103" s="1" t="s">
        <v>41</v>
      </c>
      <c r="C103" s="32">
        <v>0</v>
      </c>
      <c r="D103" s="32">
        <v>0</v>
      </c>
      <c r="E103" s="33">
        <v>0</v>
      </c>
      <c r="F103" s="32">
        <v>0</v>
      </c>
      <c r="G103" s="33">
        <v>0</v>
      </c>
    </row>
    <row r="104" spans="1:7" ht="12.75">
      <c r="A104" s="4"/>
      <c r="B104" s="1" t="s">
        <v>99</v>
      </c>
      <c r="C104" s="32">
        <v>3</v>
      </c>
      <c r="D104" s="32">
        <v>3</v>
      </c>
      <c r="E104" s="33">
        <f>+D104/C104</f>
        <v>1</v>
      </c>
      <c r="F104" s="32">
        <v>0</v>
      </c>
      <c r="G104" s="33">
        <f>+F104/D104</f>
        <v>0</v>
      </c>
    </row>
    <row r="105" spans="1:7" ht="12.75">
      <c r="A105" s="4"/>
      <c r="B105" s="1" t="s">
        <v>98</v>
      </c>
      <c r="C105" s="32">
        <v>0</v>
      </c>
      <c r="D105" s="32">
        <v>0</v>
      </c>
      <c r="E105" s="33">
        <v>0</v>
      </c>
      <c r="F105" s="32">
        <v>0</v>
      </c>
      <c r="G105" s="33">
        <v>0</v>
      </c>
    </row>
    <row r="106" spans="1:7" s="6" customFormat="1" ht="12.75">
      <c r="A106" s="6" t="s">
        <v>57</v>
      </c>
      <c r="C106" s="36">
        <f>SUM(C103:C105)</f>
        <v>3</v>
      </c>
      <c r="D106" s="36">
        <f>SUM(D103:D105)</f>
        <v>3</v>
      </c>
      <c r="E106" s="37">
        <f>+D106/C106</f>
        <v>1</v>
      </c>
      <c r="F106" s="36">
        <f>SUM(F103:F105)</f>
        <v>0</v>
      </c>
      <c r="G106" s="37">
        <f>+F106/D106</f>
        <v>0</v>
      </c>
    </row>
    <row r="107" spans="3:7" s="6" customFormat="1" ht="12.75">
      <c r="C107" s="36"/>
      <c r="D107" s="36"/>
      <c r="E107" s="37"/>
      <c r="F107" s="36"/>
      <c r="G107" s="37"/>
    </row>
    <row r="108" spans="3:7" s="6" customFormat="1" ht="12.75">
      <c r="C108" s="36"/>
      <c r="D108" s="36"/>
      <c r="E108" s="37"/>
      <c r="F108" s="36"/>
      <c r="G108" s="37"/>
    </row>
    <row r="109" spans="1:7" s="6" customFormat="1" ht="12.75">
      <c r="A109" s="3" t="s">
        <v>96</v>
      </c>
      <c r="B109" s="44" t="s">
        <v>97</v>
      </c>
      <c r="C109" s="36">
        <v>243</v>
      </c>
      <c r="D109" s="36">
        <v>243</v>
      </c>
      <c r="E109" s="37">
        <f>+D109/C109</f>
        <v>1</v>
      </c>
      <c r="F109" s="36">
        <v>42</v>
      </c>
      <c r="G109" s="37">
        <f>+F109/D109</f>
        <v>0.1728395061728395</v>
      </c>
    </row>
    <row r="110" spans="3:7" s="6" customFormat="1" ht="12.75">
      <c r="C110" s="36"/>
      <c r="D110" s="36"/>
      <c r="E110" s="37"/>
      <c r="F110" s="36"/>
      <c r="G110" s="37"/>
    </row>
    <row r="111" spans="3:7" s="6" customFormat="1" ht="12.75">
      <c r="C111" s="36"/>
      <c r="D111" s="36"/>
      <c r="E111" s="37"/>
      <c r="F111" s="36"/>
      <c r="G111" s="37"/>
    </row>
    <row r="112" spans="3:7" s="6" customFormat="1" ht="12.75">
      <c r="C112" s="36"/>
      <c r="D112" s="36"/>
      <c r="E112" s="37"/>
      <c r="F112" s="36"/>
      <c r="G112" s="37"/>
    </row>
    <row r="113" spans="3:7" s="6" customFormat="1" ht="12.75">
      <c r="C113" s="36"/>
      <c r="D113" s="36"/>
      <c r="E113" s="37"/>
      <c r="F113" s="36"/>
      <c r="G113" s="37"/>
    </row>
    <row r="114" spans="3:7" s="6" customFormat="1" ht="12.75">
      <c r="C114" s="36"/>
      <c r="D114" s="36"/>
      <c r="E114" s="37"/>
      <c r="F114" s="36"/>
      <c r="G114" s="37"/>
    </row>
    <row r="115" spans="1:7" s="3" customFormat="1" ht="12.75">
      <c r="A115" s="3" t="s">
        <v>51</v>
      </c>
      <c r="C115" s="40">
        <f>+C109+C106+C100+C87+C72+C63+C58+C50+C18</f>
        <v>692</v>
      </c>
      <c r="D115" s="40">
        <f>+D109+D106+D100+D87+D72+D63+D58+D50+D18</f>
        <v>674</v>
      </c>
      <c r="E115" s="37">
        <f>+D115/C115</f>
        <v>0.9739884393063584</v>
      </c>
      <c r="F115" s="40">
        <f>+F109+F106+F100+F87+F72+F63+F58+F50+F18</f>
        <v>115</v>
      </c>
      <c r="G115" s="37">
        <f>+F115/D115</f>
        <v>0.17062314540059348</v>
      </c>
    </row>
    <row r="116" spans="3:7" ht="12.75">
      <c r="C116" s="41"/>
      <c r="D116" s="41"/>
      <c r="E116" s="42"/>
      <c r="F116" s="41"/>
      <c r="G116" s="42"/>
    </row>
    <row r="118" ht="12.75">
      <c r="A118" s="22" t="s">
        <v>81</v>
      </c>
    </row>
    <row r="120" ht="12.75">
      <c r="A120" t="s">
        <v>82</v>
      </c>
    </row>
    <row r="154" ht="12.75">
      <c r="F154" s="10" t="s">
        <v>42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25"/>
  <pageSetup horizontalDpi="300" verticalDpi="300" orientation="landscape" scale="97" r:id="rId1"/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2011-10-24T17:38:20Z</cp:lastPrinted>
  <dcterms:created xsi:type="dcterms:W3CDTF">2003-11-05T20:47:04Z</dcterms:created>
  <dcterms:modified xsi:type="dcterms:W3CDTF">2014-03-20T13:11:47Z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2034809321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