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'A'!$A$1:$W$37</definedName>
  </definedNames>
  <calcPr fullCalcOnLoad="1"/>
</workbook>
</file>

<file path=xl/sharedStrings.xml><?xml version="1.0" encoding="utf-8"?>
<sst xmlns="http://schemas.openxmlformats.org/spreadsheetml/2006/main" count="59" uniqueCount="41">
  <si>
    <t>Less Than 18</t>
  </si>
  <si>
    <t>18</t>
  </si>
  <si>
    <t>19</t>
  </si>
  <si>
    <t>20</t>
  </si>
  <si>
    <t>21</t>
  </si>
  <si>
    <t>22</t>
  </si>
  <si>
    <t>23</t>
  </si>
  <si>
    <t>24</t>
  </si>
  <si>
    <t>25-30</t>
  </si>
  <si>
    <t>31-35</t>
  </si>
  <si>
    <t>36-40</t>
  </si>
  <si>
    <t>41-50</t>
  </si>
  <si>
    <t>51-64</t>
  </si>
  <si>
    <t>65 and Over</t>
  </si>
  <si>
    <t>Unknown</t>
  </si>
  <si>
    <t>GRAND TOTAL</t>
  </si>
  <si>
    <t xml:space="preserve"> Male</t>
  </si>
  <si>
    <t xml:space="preserve"> Female</t>
  </si>
  <si>
    <t xml:space="preserve">    Male</t>
  </si>
  <si>
    <t xml:space="preserve"> </t>
  </si>
  <si>
    <t xml:space="preserve">     Total</t>
  </si>
  <si>
    <t xml:space="preserve">  Male</t>
  </si>
  <si>
    <t xml:space="preserve">  Total</t>
  </si>
  <si>
    <t xml:space="preserve">   FULL-</t>
  </si>
  <si>
    <t xml:space="preserve">    TIME</t>
  </si>
  <si>
    <t xml:space="preserve">   PART-</t>
  </si>
  <si>
    <t>GRAND</t>
  </si>
  <si>
    <t xml:space="preserve"> TOTAL</t>
  </si>
  <si>
    <t>Source:  Computerized data from Institutional Research Office files.</t>
  </si>
  <si>
    <t>UNDERGRADUATE AND GRADUATE DEGREE CREDIT HEADCOUNT ENROLLMENT BY AGE</t>
  </si>
  <si>
    <t>Table I-7</t>
  </si>
  <si>
    <t>FULL-TIME</t>
  </si>
  <si>
    <t>PART-TIME</t>
  </si>
  <si>
    <t>UNDERGRADUATE</t>
  </si>
  <si>
    <t>GRADUATE</t>
  </si>
  <si>
    <t>TOTAL</t>
  </si>
  <si>
    <t>Average Age of Undergraduates:  22.7</t>
  </si>
  <si>
    <t>SPRING 2014</t>
  </si>
  <si>
    <t>Average Age of New Freshmen:  18.6</t>
  </si>
  <si>
    <t>Average Age of Graduates:  31.0</t>
  </si>
  <si>
    <t>Average Age of All Students (undergrad &amp; grad):  24.2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</si>
</sst>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5"/>
      <name val="Arial"/>
      <family val="0"/>
    </font>
    <font>
      <b/>
      <i/>
      <sz val="10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7"/>
  <sheetViews>
    <sheetView tabSelected="1" showOutlineSymbols="0" zoomScalePageLayoutView="0" workbookViewId="0" topLeftCell="A1">
      <selection activeCell="A1" sqref="A1:W1"/>
    </sheetView>
  </sheetViews>
  <sheetFormatPr defaultColWidth="8.00390625" defaultRowHeight="12.75"/>
  <cols>
    <col min="1" max="1" width="15.140625" style="2" customWidth="1"/>
    <col min="2" max="2" width="1.421875" style="2" customWidth="1"/>
    <col min="3" max="3" width="6.7109375" style="2" customWidth="1"/>
    <col min="4" max="4" width="8.421875" style="2" customWidth="1"/>
    <col min="5" max="5" width="2.28125" style="2" customWidth="1"/>
    <col min="6" max="6" width="7.00390625" style="2" customWidth="1"/>
    <col min="7" max="7" width="8.00390625" style="2" customWidth="1"/>
    <col min="8" max="8" width="2.28125" style="2" customWidth="1"/>
    <col min="9" max="9" width="7.57421875" style="2" customWidth="1"/>
    <col min="10" max="10" width="4.140625" style="2" customWidth="1"/>
    <col min="11" max="11" width="6.140625" style="2" customWidth="1"/>
    <col min="12" max="12" width="8.140625" style="2" customWidth="1"/>
    <col min="13" max="13" width="2.28125" style="2" customWidth="1"/>
    <col min="14" max="14" width="6.57421875" style="2" customWidth="1"/>
    <col min="15" max="15" width="8.00390625" style="2" customWidth="1"/>
    <col min="16" max="16" width="2.28125" style="2" customWidth="1"/>
    <col min="17" max="17" width="7.421875" style="2" customWidth="1"/>
    <col min="18" max="18" width="4.140625" style="2" customWidth="1"/>
    <col min="19" max="19" width="7.8515625" style="2" customWidth="1"/>
    <col min="20" max="20" width="2.28125" style="2" customWidth="1"/>
    <col min="21" max="21" width="7.57421875" style="2" customWidth="1"/>
    <col min="22" max="22" width="3.28125" style="2" customWidth="1"/>
    <col min="23" max="23" width="7.57421875" style="2" customWidth="1"/>
    <col min="24" max="89" width="8.00390625" style="2" customWidth="1"/>
    <col min="90" max="90" width="0" style="2" hidden="1" customWidth="1"/>
    <col min="91" max="91" width="8.00390625" style="2" customWidth="1"/>
    <col min="92" max="92" width="0" style="2" hidden="1" customWidth="1"/>
    <col min="93" max="16384" width="8.00390625" style="2" customWidth="1"/>
  </cols>
  <sheetData>
    <row r="1" spans="1:23" ht="12.7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2.75">
      <c r="A2" s="20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2.75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ht="12.75">
      <c r="A4" s="2" t="s">
        <v>19</v>
      </c>
    </row>
    <row r="6" spans="3:23" ht="12.75">
      <c r="C6" s="21" t="s">
        <v>33</v>
      </c>
      <c r="D6" s="21"/>
      <c r="E6" s="21"/>
      <c r="F6" s="21"/>
      <c r="G6" s="21"/>
      <c r="H6" s="21"/>
      <c r="I6" s="21"/>
      <c r="K6" s="21" t="s">
        <v>34</v>
      </c>
      <c r="L6" s="21"/>
      <c r="M6" s="21"/>
      <c r="N6" s="21"/>
      <c r="O6" s="21"/>
      <c r="P6" s="21"/>
      <c r="Q6" s="21"/>
      <c r="S6" s="21" t="s">
        <v>35</v>
      </c>
      <c r="T6" s="21"/>
      <c r="U6" s="21"/>
      <c r="V6" s="6"/>
      <c r="W6" s="6"/>
    </row>
    <row r="7" spans="3:23" ht="5.25" customHeight="1">
      <c r="C7" s="6" t="s">
        <v>19</v>
      </c>
      <c r="D7" s="6"/>
      <c r="E7" s="6"/>
      <c r="F7" s="6"/>
      <c r="G7" s="6"/>
      <c r="H7" s="6"/>
      <c r="I7" s="6"/>
      <c r="K7" s="6" t="s">
        <v>19</v>
      </c>
      <c r="L7" s="6"/>
      <c r="M7" s="6"/>
      <c r="N7" s="6"/>
      <c r="O7" s="6"/>
      <c r="P7" s="6"/>
      <c r="Q7" s="6"/>
      <c r="S7" s="6" t="s">
        <v>19</v>
      </c>
      <c r="T7" s="6"/>
      <c r="U7" s="6"/>
      <c r="V7" s="6"/>
      <c r="W7" s="6"/>
    </row>
    <row r="8" spans="3:23" ht="12.75">
      <c r="C8" s="21" t="s">
        <v>31</v>
      </c>
      <c r="D8" s="21"/>
      <c r="E8" s="6"/>
      <c r="F8" s="21" t="s">
        <v>32</v>
      </c>
      <c r="G8" s="21"/>
      <c r="H8" s="6"/>
      <c r="I8" s="6"/>
      <c r="K8" s="21" t="s">
        <v>31</v>
      </c>
      <c r="L8" s="21"/>
      <c r="M8" s="6"/>
      <c r="N8" s="21" t="s">
        <v>32</v>
      </c>
      <c r="O8" s="21"/>
      <c r="P8" s="6"/>
      <c r="Q8" s="6"/>
      <c r="S8" s="1" t="s">
        <v>23</v>
      </c>
      <c r="T8" s="1"/>
      <c r="U8" s="1" t="s">
        <v>25</v>
      </c>
      <c r="V8" s="6"/>
      <c r="W8" s="7" t="s">
        <v>26</v>
      </c>
    </row>
    <row r="9" spans="3:23" ht="12.75">
      <c r="C9" s="6" t="s">
        <v>19</v>
      </c>
      <c r="D9" s="6"/>
      <c r="E9" s="6"/>
      <c r="F9" s="6" t="s">
        <v>19</v>
      </c>
      <c r="G9" s="6"/>
      <c r="H9" s="6"/>
      <c r="I9" s="6"/>
      <c r="K9" s="6" t="s">
        <v>19</v>
      </c>
      <c r="L9" s="6"/>
      <c r="M9" s="6"/>
      <c r="N9" s="6" t="s">
        <v>19</v>
      </c>
      <c r="O9" s="6"/>
      <c r="P9" s="6"/>
      <c r="Q9" s="6"/>
      <c r="S9" s="1" t="s">
        <v>24</v>
      </c>
      <c r="T9" s="1"/>
      <c r="U9" s="1" t="s">
        <v>24</v>
      </c>
      <c r="V9" s="6"/>
      <c r="W9" s="7" t="s">
        <v>27</v>
      </c>
    </row>
    <row r="10" spans="3:17" ht="12.75">
      <c r="C10" s="1" t="s">
        <v>16</v>
      </c>
      <c r="D10" s="1" t="s">
        <v>17</v>
      </c>
      <c r="E10" s="1"/>
      <c r="F10" s="1" t="s">
        <v>18</v>
      </c>
      <c r="G10" s="1" t="s">
        <v>17</v>
      </c>
      <c r="H10" s="1"/>
      <c r="I10" s="1" t="s">
        <v>20</v>
      </c>
      <c r="J10" s="8"/>
      <c r="K10" s="1" t="s">
        <v>21</v>
      </c>
      <c r="L10" s="1" t="s">
        <v>17</v>
      </c>
      <c r="M10" s="1"/>
      <c r="N10" s="1" t="s">
        <v>21</v>
      </c>
      <c r="O10" s="1" t="s">
        <v>17</v>
      </c>
      <c r="P10" s="1"/>
      <c r="Q10" s="1" t="s">
        <v>22</v>
      </c>
    </row>
    <row r="12" spans="1:24" ht="12.75">
      <c r="A12" s="2" t="s">
        <v>0</v>
      </c>
      <c r="C12" s="3">
        <v>8</v>
      </c>
      <c r="D12" s="3">
        <v>11</v>
      </c>
      <c r="F12" s="3">
        <v>3</v>
      </c>
      <c r="G12" s="3">
        <v>2</v>
      </c>
      <c r="I12" s="3">
        <f aca="true" t="shared" si="0" ref="I12:I26">C12+D12+F12+G12</f>
        <v>24</v>
      </c>
      <c r="K12" s="3">
        <v>0</v>
      </c>
      <c r="L12" s="3">
        <v>0</v>
      </c>
      <c r="N12" s="3">
        <v>0</v>
      </c>
      <c r="O12" s="3">
        <v>0</v>
      </c>
      <c r="Q12" s="3">
        <f aca="true" t="shared" si="1" ref="Q12:Q26">K12+L12+N12+O12</f>
        <v>0</v>
      </c>
      <c r="S12" s="3">
        <f aca="true" t="shared" si="2" ref="S12:S26">C12+D12+K12+L12</f>
        <v>19</v>
      </c>
      <c r="U12" s="3">
        <f aca="true" t="shared" si="3" ref="U12:U26">F12+G12+N12+O12</f>
        <v>5</v>
      </c>
      <c r="W12" s="3">
        <f aca="true" t="shared" si="4" ref="W12:W26">I12+Q12</f>
        <v>24</v>
      </c>
      <c r="X12" s="3"/>
    </row>
    <row r="13" spans="1:24" ht="12.75">
      <c r="A13" s="2" t="s">
        <v>1</v>
      </c>
      <c r="C13" s="3">
        <v>897</v>
      </c>
      <c r="D13" s="3">
        <v>1014</v>
      </c>
      <c r="F13" s="3">
        <v>24</v>
      </c>
      <c r="G13" s="3">
        <v>27</v>
      </c>
      <c r="I13" s="3">
        <f t="shared" si="0"/>
        <v>1962</v>
      </c>
      <c r="K13" s="3">
        <v>0</v>
      </c>
      <c r="L13" s="3">
        <v>0</v>
      </c>
      <c r="N13" s="3">
        <v>0</v>
      </c>
      <c r="O13" s="3">
        <v>0</v>
      </c>
      <c r="Q13" s="3">
        <f t="shared" si="1"/>
        <v>0</v>
      </c>
      <c r="S13" s="3">
        <f t="shared" si="2"/>
        <v>1911</v>
      </c>
      <c r="U13" s="3">
        <f t="shared" si="3"/>
        <v>51</v>
      </c>
      <c r="W13" s="3">
        <f t="shared" si="4"/>
        <v>1962</v>
      </c>
      <c r="X13" s="3"/>
    </row>
    <row r="14" spans="1:24" ht="12.75">
      <c r="A14" s="2" t="s">
        <v>2</v>
      </c>
      <c r="C14" s="3">
        <v>1616</v>
      </c>
      <c r="D14" s="3">
        <v>1602</v>
      </c>
      <c r="F14" s="3">
        <v>54</v>
      </c>
      <c r="G14" s="3">
        <v>54</v>
      </c>
      <c r="I14" s="3">
        <f t="shared" si="0"/>
        <v>3326</v>
      </c>
      <c r="K14" s="3">
        <v>0</v>
      </c>
      <c r="L14" s="3">
        <v>0</v>
      </c>
      <c r="N14" s="3">
        <v>0</v>
      </c>
      <c r="O14" s="3">
        <v>0</v>
      </c>
      <c r="Q14" s="3">
        <f t="shared" si="1"/>
        <v>0</v>
      </c>
      <c r="S14" s="3">
        <f t="shared" si="2"/>
        <v>3218</v>
      </c>
      <c r="U14" s="3">
        <f t="shared" si="3"/>
        <v>108</v>
      </c>
      <c r="W14" s="3">
        <f t="shared" si="4"/>
        <v>3326</v>
      </c>
      <c r="X14" s="3"/>
    </row>
    <row r="15" spans="1:24" ht="12.75">
      <c r="A15" s="2" t="s">
        <v>3</v>
      </c>
      <c r="C15" s="3">
        <v>1543</v>
      </c>
      <c r="D15" s="3">
        <v>1609</v>
      </c>
      <c r="F15" s="3">
        <v>98</v>
      </c>
      <c r="G15" s="3">
        <v>78</v>
      </c>
      <c r="I15" s="3">
        <f t="shared" si="0"/>
        <v>3328</v>
      </c>
      <c r="K15" s="3">
        <v>1</v>
      </c>
      <c r="L15" s="3">
        <v>0</v>
      </c>
      <c r="N15" s="3">
        <v>0</v>
      </c>
      <c r="O15" s="3">
        <v>0</v>
      </c>
      <c r="Q15" s="3">
        <f t="shared" si="1"/>
        <v>1</v>
      </c>
      <c r="S15" s="3">
        <f t="shared" si="2"/>
        <v>3153</v>
      </c>
      <c r="U15" s="3">
        <f t="shared" si="3"/>
        <v>176</v>
      </c>
      <c r="W15" s="3">
        <f t="shared" si="4"/>
        <v>3329</v>
      </c>
      <c r="X15" s="3"/>
    </row>
    <row r="16" spans="1:24" ht="12.75">
      <c r="A16" s="2" t="s">
        <v>4</v>
      </c>
      <c r="C16" s="3">
        <v>1512</v>
      </c>
      <c r="D16" s="3">
        <v>1515</v>
      </c>
      <c r="F16" s="3">
        <v>140</v>
      </c>
      <c r="G16" s="3">
        <v>141</v>
      </c>
      <c r="I16" s="3">
        <f t="shared" si="0"/>
        <v>3308</v>
      </c>
      <c r="K16" s="3">
        <v>18</v>
      </c>
      <c r="L16" s="3">
        <v>19</v>
      </c>
      <c r="N16" s="3">
        <v>0</v>
      </c>
      <c r="O16" s="3">
        <v>2</v>
      </c>
      <c r="Q16" s="3">
        <f t="shared" si="1"/>
        <v>39</v>
      </c>
      <c r="S16" s="3">
        <f t="shared" si="2"/>
        <v>3064</v>
      </c>
      <c r="U16" s="3">
        <f t="shared" si="3"/>
        <v>283</v>
      </c>
      <c r="W16" s="3">
        <f t="shared" si="4"/>
        <v>3347</v>
      </c>
      <c r="X16" s="3"/>
    </row>
    <row r="17" spans="1:24" ht="12.75">
      <c r="A17" s="2" t="s">
        <v>5</v>
      </c>
      <c r="C17" s="3">
        <v>1071</v>
      </c>
      <c r="D17" s="3">
        <v>922</v>
      </c>
      <c r="E17" s="9"/>
      <c r="F17" s="3">
        <v>192</v>
      </c>
      <c r="G17" s="3">
        <v>158</v>
      </c>
      <c r="H17" s="9"/>
      <c r="I17" s="3">
        <f t="shared" si="0"/>
        <v>2343</v>
      </c>
      <c r="J17" s="9"/>
      <c r="K17" s="3">
        <v>110</v>
      </c>
      <c r="L17" s="3">
        <v>102</v>
      </c>
      <c r="M17" s="9"/>
      <c r="N17" s="3">
        <v>26</v>
      </c>
      <c r="O17" s="3">
        <v>49</v>
      </c>
      <c r="P17" s="9"/>
      <c r="Q17" s="3">
        <f t="shared" si="1"/>
        <v>287</v>
      </c>
      <c r="R17" s="9"/>
      <c r="S17" s="3">
        <f t="shared" si="2"/>
        <v>2205</v>
      </c>
      <c r="T17" s="9"/>
      <c r="U17" s="3">
        <f t="shared" si="3"/>
        <v>425</v>
      </c>
      <c r="V17" s="9"/>
      <c r="W17" s="3">
        <f t="shared" si="4"/>
        <v>2630</v>
      </c>
      <c r="X17" s="3"/>
    </row>
    <row r="18" spans="1:24" ht="12.75">
      <c r="A18" s="2" t="s">
        <v>6</v>
      </c>
      <c r="C18" s="3">
        <v>569</v>
      </c>
      <c r="D18" s="3">
        <v>444</v>
      </c>
      <c r="E18" s="9"/>
      <c r="F18" s="3">
        <v>196</v>
      </c>
      <c r="G18" s="3">
        <v>155</v>
      </c>
      <c r="H18" s="9"/>
      <c r="I18" s="3">
        <f t="shared" si="0"/>
        <v>1364</v>
      </c>
      <c r="J18" s="9"/>
      <c r="K18" s="3">
        <v>137</v>
      </c>
      <c r="L18" s="3">
        <v>142</v>
      </c>
      <c r="M18" s="9"/>
      <c r="N18" s="3">
        <v>53</v>
      </c>
      <c r="O18" s="3">
        <v>104</v>
      </c>
      <c r="P18" s="9"/>
      <c r="Q18" s="3">
        <f t="shared" si="1"/>
        <v>436</v>
      </c>
      <c r="R18" s="9"/>
      <c r="S18" s="3">
        <f t="shared" si="2"/>
        <v>1292</v>
      </c>
      <c r="T18" s="9"/>
      <c r="U18" s="3">
        <f t="shared" si="3"/>
        <v>508</v>
      </c>
      <c r="V18" s="9"/>
      <c r="W18" s="3">
        <f t="shared" si="4"/>
        <v>1800</v>
      </c>
      <c r="X18" s="3"/>
    </row>
    <row r="19" spans="1:24" ht="12.75">
      <c r="A19" s="2" t="s">
        <v>7</v>
      </c>
      <c r="C19" s="3">
        <v>353</v>
      </c>
      <c r="D19" s="3">
        <v>222</v>
      </c>
      <c r="E19" s="9"/>
      <c r="F19" s="3">
        <v>134</v>
      </c>
      <c r="G19" s="3">
        <v>117</v>
      </c>
      <c r="H19" s="9"/>
      <c r="I19" s="3">
        <f t="shared" si="0"/>
        <v>826</v>
      </c>
      <c r="J19" s="9"/>
      <c r="K19" s="3">
        <v>109</v>
      </c>
      <c r="L19" s="3">
        <v>107</v>
      </c>
      <c r="M19" s="9"/>
      <c r="N19" s="3">
        <v>69</v>
      </c>
      <c r="O19" s="3">
        <v>120</v>
      </c>
      <c r="P19" s="9"/>
      <c r="Q19" s="3">
        <f t="shared" si="1"/>
        <v>405</v>
      </c>
      <c r="R19" s="9"/>
      <c r="S19" s="3">
        <f t="shared" si="2"/>
        <v>791</v>
      </c>
      <c r="T19" s="9"/>
      <c r="U19" s="3">
        <f t="shared" si="3"/>
        <v>440</v>
      </c>
      <c r="V19" s="9"/>
      <c r="W19" s="3">
        <f t="shared" si="4"/>
        <v>1231</v>
      </c>
      <c r="X19" s="3"/>
    </row>
    <row r="20" spans="1:24" ht="12.75">
      <c r="A20" s="2" t="s">
        <v>8</v>
      </c>
      <c r="C20" s="3">
        <v>904</v>
      </c>
      <c r="D20" s="3">
        <v>474</v>
      </c>
      <c r="E20" s="9"/>
      <c r="F20" s="3">
        <v>404</v>
      </c>
      <c r="G20" s="3">
        <v>416</v>
      </c>
      <c r="H20" s="9"/>
      <c r="I20" s="3">
        <f t="shared" si="0"/>
        <v>2198</v>
      </c>
      <c r="J20" s="9"/>
      <c r="K20" s="3">
        <v>357</v>
      </c>
      <c r="L20" s="3">
        <v>381</v>
      </c>
      <c r="M20" s="9"/>
      <c r="N20" s="3">
        <v>326</v>
      </c>
      <c r="O20" s="3">
        <v>535</v>
      </c>
      <c r="P20" s="9"/>
      <c r="Q20" s="3">
        <f t="shared" si="1"/>
        <v>1599</v>
      </c>
      <c r="R20" s="9"/>
      <c r="S20" s="3">
        <f t="shared" si="2"/>
        <v>2116</v>
      </c>
      <c r="T20" s="9"/>
      <c r="U20" s="3">
        <f t="shared" si="3"/>
        <v>1681</v>
      </c>
      <c r="V20" s="9"/>
      <c r="W20" s="3">
        <f t="shared" si="4"/>
        <v>3797</v>
      </c>
      <c r="X20" s="3"/>
    </row>
    <row r="21" spans="1:24" ht="12.75">
      <c r="A21" s="2" t="s">
        <v>9</v>
      </c>
      <c r="C21" s="3">
        <v>222</v>
      </c>
      <c r="D21" s="3">
        <v>129</v>
      </c>
      <c r="E21" s="9"/>
      <c r="F21" s="3">
        <v>173</v>
      </c>
      <c r="G21" s="3">
        <v>170</v>
      </c>
      <c r="H21" s="9"/>
      <c r="I21" s="3">
        <f t="shared" si="0"/>
        <v>694</v>
      </c>
      <c r="J21" s="9"/>
      <c r="K21" s="3">
        <v>104</v>
      </c>
      <c r="L21" s="3">
        <v>99</v>
      </c>
      <c r="M21" s="9"/>
      <c r="N21" s="3">
        <v>191</v>
      </c>
      <c r="O21" s="3">
        <v>282</v>
      </c>
      <c r="P21" s="9"/>
      <c r="Q21" s="3">
        <f t="shared" si="1"/>
        <v>676</v>
      </c>
      <c r="R21" s="9"/>
      <c r="S21" s="3">
        <f t="shared" si="2"/>
        <v>554</v>
      </c>
      <c r="T21" s="9"/>
      <c r="U21" s="3">
        <f t="shared" si="3"/>
        <v>816</v>
      </c>
      <c r="V21" s="9"/>
      <c r="W21" s="3">
        <f t="shared" si="4"/>
        <v>1370</v>
      </c>
      <c r="X21" s="3"/>
    </row>
    <row r="22" spans="1:24" ht="12.75">
      <c r="A22" s="2" t="s">
        <v>10</v>
      </c>
      <c r="C22" s="3">
        <v>75</v>
      </c>
      <c r="D22" s="3">
        <v>58</v>
      </c>
      <c r="E22" s="9"/>
      <c r="F22" s="3">
        <v>91</v>
      </c>
      <c r="G22" s="3">
        <v>128</v>
      </c>
      <c r="H22" s="9"/>
      <c r="I22" s="3">
        <f t="shared" si="0"/>
        <v>352</v>
      </c>
      <c r="J22" s="9"/>
      <c r="K22" s="3">
        <v>40</v>
      </c>
      <c r="L22" s="3">
        <v>49</v>
      </c>
      <c r="M22" s="9"/>
      <c r="N22" s="3">
        <v>107</v>
      </c>
      <c r="O22" s="3">
        <v>198</v>
      </c>
      <c r="P22" s="9"/>
      <c r="Q22" s="3">
        <f t="shared" si="1"/>
        <v>394</v>
      </c>
      <c r="R22" s="9"/>
      <c r="S22" s="3">
        <f t="shared" si="2"/>
        <v>222</v>
      </c>
      <c r="T22" s="9"/>
      <c r="U22" s="3">
        <f t="shared" si="3"/>
        <v>524</v>
      </c>
      <c r="V22" s="9"/>
      <c r="W22" s="3">
        <f t="shared" si="4"/>
        <v>746</v>
      </c>
      <c r="X22" s="3"/>
    </row>
    <row r="23" spans="1:24" ht="12.75">
      <c r="A23" s="2" t="s">
        <v>11</v>
      </c>
      <c r="C23" s="3">
        <v>62</v>
      </c>
      <c r="D23" s="3">
        <v>91</v>
      </c>
      <c r="E23" s="9"/>
      <c r="F23" s="3">
        <v>111</v>
      </c>
      <c r="G23" s="3">
        <v>157</v>
      </c>
      <c r="H23" s="9"/>
      <c r="I23" s="3">
        <f t="shared" si="0"/>
        <v>421</v>
      </c>
      <c r="J23" s="9"/>
      <c r="K23" s="3">
        <v>31</v>
      </c>
      <c r="L23" s="3">
        <v>51</v>
      </c>
      <c r="M23" s="9"/>
      <c r="N23" s="3">
        <v>139</v>
      </c>
      <c r="O23" s="3">
        <v>261</v>
      </c>
      <c r="P23" s="9"/>
      <c r="Q23" s="3">
        <f t="shared" si="1"/>
        <v>482</v>
      </c>
      <c r="R23" s="9"/>
      <c r="S23" s="3">
        <f t="shared" si="2"/>
        <v>235</v>
      </c>
      <c r="T23" s="9"/>
      <c r="U23" s="3">
        <f t="shared" si="3"/>
        <v>668</v>
      </c>
      <c r="V23" s="9"/>
      <c r="W23" s="3">
        <f t="shared" si="4"/>
        <v>903</v>
      </c>
      <c r="X23" s="3"/>
    </row>
    <row r="24" spans="1:24" ht="12.75">
      <c r="A24" s="2" t="s">
        <v>12</v>
      </c>
      <c r="C24" s="3">
        <v>19</v>
      </c>
      <c r="D24" s="3">
        <v>18</v>
      </c>
      <c r="E24" s="9"/>
      <c r="F24" s="3">
        <v>32</v>
      </c>
      <c r="G24" s="3">
        <v>74</v>
      </c>
      <c r="H24" s="9"/>
      <c r="I24" s="3">
        <f t="shared" si="0"/>
        <v>143</v>
      </c>
      <c r="J24" s="9"/>
      <c r="K24" s="3">
        <v>14</v>
      </c>
      <c r="L24" s="3">
        <v>15</v>
      </c>
      <c r="M24" s="9"/>
      <c r="N24" s="3">
        <v>54</v>
      </c>
      <c r="O24" s="3">
        <v>110</v>
      </c>
      <c r="P24" s="9"/>
      <c r="Q24" s="3">
        <f t="shared" si="1"/>
        <v>193</v>
      </c>
      <c r="R24" s="9"/>
      <c r="S24" s="3">
        <f t="shared" si="2"/>
        <v>66</v>
      </c>
      <c r="T24" s="9"/>
      <c r="U24" s="3">
        <f t="shared" si="3"/>
        <v>270</v>
      </c>
      <c r="V24" s="9"/>
      <c r="W24" s="3">
        <f t="shared" si="4"/>
        <v>336</v>
      </c>
      <c r="X24" s="3"/>
    </row>
    <row r="25" spans="1:24" ht="12.75">
      <c r="A25" s="2" t="s">
        <v>13</v>
      </c>
      <c r="C25" s="3">
        <v>0</v>
      </c>
      <c r="D25" s="3">
        <v>0</v>
      </c>
      <c r="E25" s="9"/>
      <c r="F25" s="3">
        <v>2</v>
      </c>
      <c r="G25" s="3">
        <v>5</v>
      </c>
      <c r="H25" s="9"/>
      <c r="I25" s="3">
        <f t="shared" si="0"/>
        <v>7</v>
      </c>
      <c r="J25" s="9"/>
      <c r="K25" s="3">
        <v>1</v>
      </c>
      <c r="L25" s="3">
        <v>0</v>
      </c>
      <c r="M25" s="9"/>
      <c r="N25" s="3">
        <v>4</v>
      </c>
      <c r="O25" s="3">
        <v>2</v>
      </c>
      <c r="P25" s="9"/>
      <c r="Q25" s="3">
        <f t="shared" si="1"/>
        <v>7</v>
      </c>
      <c r="R25" s="9"/>
      <c r="S25" s="3">
        <f t="shared" si="2"/>
        <v>1</v>
      </c>
      <c r="T25" s="9"/>
      <c r="U25" s="3">
        <f t="shared" si="3"/>
        <v>13</v>
      </c>
      <c r="V25" s="9"/>
      <c r="W25" s="3">
        <f t="shared" si="4"/>
        <v>14</v>
      </c>
      <c r="X25" s="3"/>
    </row>
    <row r="26" spans="1:24" ht="12.75">
      <c r="A26" s="2" t="s">
        <v>14</v>
      </c>
      <c r="C26" s="3">
        <v>0</v>
      </c>
      <c r="D26" s="3">
        <v>0</v>
      </c>
      <c r="E26" s="9"/>
      <c r="F26" s="3">
        <v>0</v>
      </c>
      <c r="G26" s="3">
        <v>0</v>
      </c>
      <c r="H26" s="9"/>
      <c r="I26" s="3">
        <f t="shared" si="0"/>
        <v>0</v>
      </c>
      <c r="J26" s="9"/>
      <c r="K26" s="3">
        <v>0</v>
      </c>
      <c r="L26" s="3">
        <v>0</v>
      </c>
      <c r="M26" s="9"/>
      <c r="N26" s="3">
        <v>0</v>
      </c>
      <c r="O26" s="3">
        <v>0</v>
      </c>
      <c r="P26" s="9"/>
      <c r="Q26" s="3">
        <f t="shared" si="1"/>
        <v>0</v>
      </c>
      <c r="R26" s="9"/>
      <c r="S26" s="3">
        <f t="shared" si="2"/>
        <v>0</v>
      </c>
      <c r="T26" s="9"/>
      <c r="U26" s="3">
        <f t="shared" si="3"/>
        <v>0</v>
      </c>
      <c r="V26" s="9"/>
      <c r="W26" s="3">
        <f t="shared" si="4"/>
        <v>0</v>
      </c>
      <c r="X26" s="3"/>
    </row>
    <row r="27" spans="3:24" ht="12.75">
      <c r="C27" s="5"/>
      <c r="D27" s="5"/>
      <c r="E27" s="10"/>
      <c r="F27" s="5"/>
      <c r="G27" s="5"/>
      <c r="H27" s="10"/>
      <c r="I27" s="5"/>
      <c r="J27" s="10"/>
      <c r="K27" s="5"/>
      <c r="L27" s="5"/>
      <c r="M27" s="10"/>
      <c r="N27" s="5"/>
      <c r="O27" s="5"/>
      <c r="P27" s="10"/>
      <c r="Q27" s="5"/>
      <c r="R27" s="10"/>
      <c r="S27" s="5" t="s">
        <v>19</v>
      </c>
      <c r="T27" s="10"/>
      <c r="U27" s="5" t="s">
        <v>19</v>
      </c>
      <c r="V27" s="10"/>
      <c r="W27" s="5" t="s">
        <v>19</v>
      </c>
      <c r="X27" s="3"/>
    </row>
    <row r="28" spans="1:29" ht="12.75">
      <c r="A28" s="6" t="s">
        <v>15</v>
      </c>
      <c r="B28" s="6"/>
      <c r="C28" s="14">
        <f>SUM(C12:C26)</f>
        <v>8851</v>
      </c>
      <c r="D28" s="14">
        <f>SUM(D12:D26)</f>
        <v>8109</v>
      </c>
      <c r="E28" s="15"/>
      <c r="F28" s="14">
        <f>SUM(F12:F26)</f>
        <v>1654</v>
      </c>
      <c r="G28" s="14">
        <f>SUM(G12:G26)</f>
        <v>1682</v>
      </c>
      <c r="H28" s="15"/>
      <c r="I28" s="14">
        <f>SUM(I12:I26)</f>
        <v>20296</v>
      </c>
      <c r="J28" s="15"/>
      <c r="K28" s="14">
        <f>SUM(K12:K26)</f>
        <v>922</v>
      </c>
      <c r="L28" s="14">
        <f>SUM(L12:L26)</f>
        <v>965</v>
      </c>
      <c r="M28" s="15"/>
      <c r="N28" s="14">
        <f>SUM(N12:N26)</f>
        <v>969</v>
      </c>
      <c r="O28" s="14">
        <f>SUM(O12:O26)</f>
        <v>1663</v>
      </c>
      <c r="P28" s="15"/>
      <c r="Q28" s="14">
        <f>SUM(Q12:Q26)</f>
        <v>4519</v>
      </c>
      <c r="R28" s="15"/>
      <c r="S28" s="14">
        <f>SUM(S12:S26)</f>
        <v>18847</v>
      </c>
      <c r="T28" s="11"/>
      <c r="U28" s="14">
        <f>SUM(U12:U26)</f>
        <v>5968</v>
      </c>
      <c r="V28" s="15"/>
      <c r="W28" s="14">
        <f>SUM(W12:W26)</f>
        <v>24815</v>
      </c>
      <c r="X28" s="4"/>
      <c r="Y28" s="6"/>
      <c r="Z28" s="6"/>
      <c r="AA28" s="6"/>
      <c r="AB28" s="6"/>
      <c r="AC28" s="6"/>
    </row>
    <row r="29" spans="1:29" ht="12.75">
      <c r="A29" s="6"/>
      <c r="B29" s="6"/>
      <c r="C29" s="4"/>
      <c r="D29" s="4"/>
      <c r="E29" s="6"/>
      <c r="F29" s="4"/>
      <c r="G29" s="4"/>
      <c r="H29" s="6"/>
      <c r="I29" s="4"/>
      <c r="J29" s="6"/>
      <c r="K29" s="4"/>
      <c r="L29" s="4"/>
      <c r="M29" s="6"/>
      <c r="N29" s="4"/>
      <c r="O29" s="4"/>
      <c r="P29" s="6"/>
      <c r="Q29" s="4"/>
      <c r="R29" s="6"/>
      <c r="S29" s="4"/>
      <c r="T29" s="6"/>
      <c r="U29" s="4"/>
      <c r="V29" s="6"/>
      <c r="W29" s="4"/>
      <c r="X29" s="4"/>
      <c r="Y29" s="6"/>
      <c r="Z29" s="6"/>
      <c r="AA29" s="6"/>
      <c r="AB29" s="6"/>
      <c r="AC29" s="6"/>
    </row>
    <row r="31" spans="1:11" ht="12.75">
      <c r="A31" s="17" t="s">
        <v>38</v>
      </c>
      <c r="B31" s="16"/>
      <c r="C31" s="16"/>
      <c r="D31" s="16"/>
      <c r="E31" s="16"/>
      <c r="K31" s="18" t="s">
        <v>39</v>
      </c>
    </row>
    <row r="32" spans="1:11" ht="12.75">
      <c r="A32" s="18" t="s">
        <v>36</v>
      </c>
      <c r="B32" s="12"/>
      <c r="C32" s="12"/>
      <c r="D32" s="12"/>
      <c r="E32" s="12"/>
      <c r="K32" s="18" t="s">
        <v>40</v>
      </c>
    </row>
    <row r="33" spans="1:11" ht="12.75">
      <c r="A33" s="12"/>
      <c r="B33" s="12"/>
      <c r="C33" s="12"/>
      <c r="D33" s="12"/>
      <c r="E33" s="12"/>
      <c r="K33" s="12"/>
    </row>
    <row r="34" spans="1:11" ht="12.75">
      <c r="A34" s="12"/>
      <c r="B34" s="12"/>
      <c r="C34" s="12"/>
      <c r="D34" s="12"/>
      <c r="E34" s="12"/>
      <c r="K34" s="12"/>
    </row>
    <row r="35" spans="1:11" ht="12.75">
      <c r="A35" s="12"/>
      <c r="B35" s="12"/>
      <c r="C35" s="12"/>
      <c r="D35" s="12"/>
      <c r="E35" s="12"/>
      <c r="K35" s="12"/>
    </row>
    <row r="37" spans="1:21" ht="12.75">
      <c r="A37" s="2" t="s">
        <v>28</v>
      </c>
      <c r="U37" s="13" t="s">
        <v>19</v>
      </c>
    </row>
  </sheetData>
  <sheetProtection/>
  <mergeCells count="10">
    <mergeCell ref="A1:W1"/>
    <mergeCell ref="A2:W2"/>
    <mergeCell ref="A3:W3"/>
    <mergeCell ref="C8:D8"/>
    <mergeCell ref="F8:G8"/>
    <mergeCell ref="K8:L8"/>
    <mergeCell ref="N8:O8"/>
    <mergeCell ref="C6:I6"/>
    <mergeCell ref="K6:Q6"/>
    <mergeCell ref="S6:U6"/>
  </mergeCells>
  <printOptions horizontalCentered="1"/>
  <pageMargins left="0.48" right="0.4" top="0.49" bottom="0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2009-03-25T00:41:15Z</cp:lastPrinted>
  <dcterms:created xsi:type="dcterms:W3CDTF">1997-10-23T19:39:10Z</dcterms:created>
  <dcterms:modified xsi:type="dcterms:W3CDTF">2014-03-15T01:59:55Z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-1930332476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