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9405" tabRatio="500" activeTab="0"/>
  </bookViews>
  <sheets>
    <sheet name="A" sheetId="1" r:id="rId1"/>
  </sheets>
  <definedNames>
    <definedName name="">'A'!#REF!</definedName>
    <definedName name="_xlnm.Print_Area" localSheetId="0">'A'!$A$1:$K$55</definedName>
  </definedNames>
  <calcPr fullCalcOnLoad="1"/>
</workbook>
</file>

<file path=xl/sharedStrings.xml><?xml version="1.0" encoding="utf-8"?>
<sst xmlns="http://schemas.openxmlformats.org/spreadsheetml/2006/main" count="34" uniqueCount="31">
  <si>
    <t>Undergraduates</t>
  </si>
  <si>
    <t xml:space="preserve">  Entering Freshmen</t>
  </si>
  <si>
    <t xml:space="preserve">  Other Freshmen</t>
  </si>
  <si>
    <t xml:space="preserve">     Subtotal</t>
  </si>
  <si>
    <t xml:space="preserve">  Sophomore</t>
  </si>
  <si>
    <t xml:space="preserve">  Junior</t>
  </si>
  <si>
    <t xml:space="preserve">  Senior</t>
  </si>
  <si>
    <t xml:space="preserve">  Special</t>
  </si>
  <si>
    <t>Total Undergraduates</t>
  </si>
  <si>
    <t>Graduates</t>
  </si>
  <si>
    <t xml:space="preserve">  Masters</t>
  </si>
  <si>
    <t xml:space="preserve">  Doctorate</t>
  </si>
  <si>
    <t xml:space="preserve">  Graduate Certificate</t>
  </si>
  <si>
    <t xml:space="preserve">  Post-Baccalaureate</t>
  </si>
  <si>
    <t>Total Graduates</t>
  </si>
  <si>
    <t>GRAND TOTAL</t>
  </si>
  <si>
    <t xml:space="preserve">     MEN</t>
  </si>
  <si>
    <t>FULL-TIME</t>
  </si>
  <si>
    <t xml:space="preserve"> WOMEN</t>
  </si>
  <si>
    <t xml:space="preserve">   TOTAL</t>
  </si>
  <si>
    <t>PART-TIME</t>
  </si>
  <si>
    <t xml:space="preserve">   GRAND</t>
  </si>
  <si>
    <t xml:space="preserve">    TOTAL</t>
  </si>
  <si>
    <t xml:space="preserve">        --------------------------------------</t>
  </si>
  <si>
    <t xml:space="preserve">Source:  Computerized data from Institutional Research Office files. </t>
  </si>
  <si>
    <t>FALL HEADCOUNT DEGREE CREDIT ENROLLMENT</t>
  </si>
  <si>
    <t xml:space="preserve"> </t>
  </si>
  <si>
    <t>TABLE I-5</t>
  </si>
  <si>
    <t xml:space="preserve">       -------------------------------------</t>
  </si>
  <si>
    <t>BY FULL-TIME AND PART-TIME STUDENTS, 2013</t>
  </si>
  <si>
    <t xml:space="preserve">  Professional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</si>
</sst>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2"/>
      <name val="Arial"/>
      <family val="2"/>
    </font>
    <font>
      <b/>
      <i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6" fillId="0" borderId="0" applyNumberFormat="0" applyFill="0" applyBorder="0" applyAlignment="0" applyProtection="0"/>
    <xf numFmtId="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59" applyFont="1" applyFill="1" applyAlignment="1">
      <alignment/>
    </xf>
    <xf numFmtId="0" fontId="1" fillId="0" borderId="0" xfId="59" applyFont="1" applyFill="1" applyAlignment="1">
      <alignment horizontal="right"/>
    </xf>
    <xf numFmtId="0" fontId="1" fillId="0" borderId="0" xfId="59" applyFont="1" applyFill="1" applyAlignment="1">
      <alignment/>
    </xf>
    <xf numFmtId="0" fontId="2" fillId="0" borderId="0" xfId="59" applyFont="1" applyFill="1" applyAlignment="1">
      <alignment/>
    </xf>
    <xf numFmtId="3" fontId="6" fillId="0" borderId="0" xfId="59" applyNumberFormat="1" applyFont="1" applyFill="1" applyAlignment="1">
      <alignment/>
    </xf>
    <xf numFmtId="3" fontId="0" fillId="0" borderId="0" xfId="59" applyNumberFormat="1" applyFont="1" applyFill="1" applyAlignment="1">
      <alignment/>
    </xf>
    <xf numFmtId="0" fontId="3" fillId="0" borderId="0" xfId="59" applyFont="1" applyFill="1" applyAlignment="1">
      <alignment/>
    </xf>
    <xf numFmtId="0" fontId="3" fillId="0" borderId="0" xfId="0" applyFont="1" applyFill="1" applyAlignment="1">
      <alignment/>
    </xf>
    <xf numFmtId="3" fontId="7" fillId="0" borderId="0" xfId="59" applyNumberFormat="1" applyFont="1" applyFill="1" applyAlignment="1">
      <alignment/>
    </xf>
    <xf numFmtId="3" fontId="3" fillId="0" borderId="0" xfId="59" applyNumberFormat="1" applyFont="1" applyFill="1" applyAlignment="1">
      <alignment/>
    </xf>
    <xf numFmtId="3" fontId="3" fillId="0" borderId="0" xfId="59" applyNumberFormat="1" applyFont="1" applyFill="1" applyAlignment="1">
      <alignment/>
    </xf>
    <xf numFmtId="3" fontId="0" fillId="0" borderId="0" xfId="59" applyNumberFormat="1" applyFont="1" applyFill="1" applyAlignment="1">
      <alignment horizontal="right"/>
    </xf>
    <xf numFmtId="3" fontId="0" fillId="0" borderId="0" xfId="59" applyNumberFormat="1" applyFont="1" applyFill="1" applyAlignment="1">
      <alignment/>
    </xf>
    <xf numFmtId="3" fontId="3" fillId="0" borderId="0" xfId="59" applyNumberFormat="1" applyFont="1" applyFill="1" applyAlignment="1">
      <alignment/>
    </xf>
    <xf numFmtId="0" fontId="3" fillId="0" borderId="0" xfId="59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59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59" applyFont="1" applyFill="1" applyAlignment="1">
      <alignment horizontal="center"/>
    </xf>
    <xf numFmtId="0" fontId="3" fillId="0" borderId="0" xfId="59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55"/>
  <sheetViews>
    <sheetView tabSelected="1" showOutlineSymbols="0" zoomScalePageLayoutView="0" workbookViewId="0" topLeftCell="A1">
      <selection activeCell="A1" sqref="A1:K1"/>
    </sheetView>
  </sheetViews>
  <sheetFormatPr defaultColWidth="9.140625" defaultRowHeight="12.75"/>
  <cols>
    <col min="1" max="1" width="24.140625" style="1" customWidth="1"/>
    <col min="2" max="2" width="2.28125" style="1" customWidth="1"/>
    <col min="3" max="3" width="9.421875" style="1" customWidth="1"/>
    <col min="4" max="5" width="9.421875" style="18" customWidth="1"/>
    <col min="6" max="6" width="1.57421875" style="1" customWidth="1"/>
    <col min="7" max="7" width="8.421875" style="17" customWidth="1"/>
    <col min="8" max="9" width="9.421875" style="17" customWidth="1"/>
    <col min="10" max="10" width="1.57421875" style="1" customWidth="1"/>
    <col min="11" max="11" width="10.28125" style="18" customWidth="1"/>
    <col min="12" max="48" width="9.140625" style="1" customWidth="1"/>
    <col min="49" max="49" width="0" style="1" hidden="1" customWidth="1"/>
    <col min="50" max="53" width="9.140625" style="1" customWidth="1"/>
    <col min="54" max="54" width="10.00390625" style="1" customWidth="1"/>
    <col min="55" max="55" width="9.140625" style="1" customWidth="1"/>
    <col min="56" max="56" width="7.00390625" style="1" customWidth="1"/>
    <col min="57" max="68" width="9.140625" style="1" customWidth="1"/>
    <col min="69" max="69" width="0" style="1" hidden="1" customWidth="1"/>
    <col min="70" max="73" width="9.140625" style="1" customWidth="1"/>
    <col min="74" max="74" width="5.57421875" style="1" customWidth="1"/>
    <col min="75" max="75" width="9.140625" style="1" customWidth="1"/>
    <col min="76" max="76" width="8.8515625" style="1" customWidth="1"/>
    <col min="77" max="82" width="9.140625" style="1" customWidth="1"/>
    <col min="83" max="83" width="0" style="1" hidden="1" customWidth="1"/>
    <col min="84" max="93" width="9.140625" style="1" customWidth="1"/>
    <col min="94" max="94" width="8.00390625" style="1" customWidth="1"/>
    <col min="95" max="95" width="9.140625" style="1" customWidth="1"/>
    <col min="96" max="96" width="6.140625" style="1" customWidth="1"/>
    <col min="97" max="99" width="9.140625" style="1" customWidth="1"/>
    <col min="100" max="100" width="0" style="1" hidden="1" customWidth="1"/>
    <col min="101" max="109" width="9.140625" style="1" customWidth="1"/>
    <col min="110" max="110" width="10.28125" style="1" customWidth="1"/>
    <col min="111" max="111" width="9.140625" style="1" customWidth="1"/>
    <col min="112" max="112" width="9.421875" style="1" customWidth="1"/>
    <col min="113" max="113" width="9.140625" style="1" customWidth="1"/>
    <col min="114" max="114" width="8.57421875" style="1" customWidth="1"/>
    <col min="115" max="116" width="9.140625" style="1" customWidth="1"/>
    <col min="117" max="117" width="0" style="1" hidden="1" customWidth="1"/>
    <col min="118" max="131" width="9.140625" style="1" customWidth="1"/>
    <col min="132" max="132" width="7.57421875" style="1" customWidth="1"/>
    <col min="133" max="133" width="9.140625" style="1" customWidth="1"/>
    <col min="134" max="134" width="0" style="1" hidden="1" customWidth="1"/>
    <col min="135" max="139" width="9.140625" style="1" customWidth="1"/>
    <col min="140" max="140" width="0" style="1" hidden="1" customWidth="1"/>
    <col min="141" max="145" width="9.140625" style="1" customWidth="1"/>
    <col min="146" max="146" width="11.57421875" style="1" customWidth="1"/>
    <col min="147" max="150" width="9.140625" style="1" customWidth="1"/>
    <col min="151" max="151" width="0" style="1" hidden="1" customWidth="1"/>
    <col min="152" max="167" width="9.140625" style="1" customWidth="1"/>
    <col min="168" max="168" width="0" style="1" hidden="1" customWidth="1"/>
    <col min="169" max="171" width="9.140625" style="1" customWidth="1"/>
    <col min="172" max="172" width="11.00390625" style="1" customWidth="1"/>
    <col min="173" max="173" width="9.140625" style="1" customWidth="1"/>
    <col min="174" max="174" width="8.28125" style="1" customWidth="1"/>
    <col min="175" max="175" width="9.140625" style="1" customWidth="1"/>
    <col min="176" max="176" width="11.28125" style="1" customWidth="1"/>
    <col min="177" max="184" width="9.140625" style="1" customWidth="1"/>
    <col min="185" max="185" width="0" style="1" hidden="1" customWidth="1"/>
    <col min="186" max="189" width="9.140625" style="1" customWidth="1"/>
    <col min="190" max="190" width="9.7109375" style="1" customWidth="1"/>
    <col min="191" max="191" width="9.140625" style="1" customWidth="1"/>
    <col min="192" max="192" width="13.57421875" style="1" customWidth="1"/>
    <col min="193" max="193" width="9.140625" style="1" customWidth="1"/>
    <col min="194" max="194" width="13.28125" style="1" customWidth="1"/>
    <col min="195" max="201" width="9.140625" style="1" customWidth="1"/>
    <col min="202" max="202" width="0" style="1" hidden="1" customWidth="1"/>
    <col min="203" max="207" width="9.140625" style="1" customWidth="1"/>
    <col min="208" max="208" width="13.00390625" style="1" customWidth="1"/>
    <col min="209" max="209" width="9.140625" style="1" customWidth="1"/>
    <col min="210" max="210" width="10.57421875" style="1" customWidth="1"/>
    <col min="211" max="211" width="9.140625" style="1" customWidth="1"/>
    <col min="212" max="212" width="16.28125" style="1" customWidth="1"/>
    <col min="213" max="218" width="9.140625" style="1" customWidth="1"/>
    <col min="219" max="219" width="0" style="1" hidden="1" customWidth="1"/>
    <col min="220" max="225" width="9.140625" style="1" customWidth="1"/>
    <col min="226" max="226" width="12.421875" style="1" customWidth="1"/>
    <col min="227" max="227" width="9.140625" style="1" customWidth="1"/>
    <col min="228" max="228" width="9.8515625" style="1" customWidth="1"/>
    <col min="229" max="235" width="9.140625" style="1" customWidth="1"/>
    <col min="236" max="236" width="0" style="1" hidden="1" customWidth="1"/>
    <col min="237" max="238" width="9.140625" style="1" customWidth="1"/>
    <col min="239" max="239" width="0" style="1" hidden="1" customWidth="1"/>
    <col min="240" max="243" width="9.140625" style="1" customWidth="1"/>
    <col min="244" max="244" width="11.8515625" style="1" customWidth="1"/>
    <col min="245" max="245" width="9.140625" style="1" customWidth="1"/>
    <col min="246" max="246" width="15.140625" style="1" customWidth="1"/>
    <col min="247" max="247" width="9.140625" style="1" customWidth="1"/>
    <col min="248" max="248" width="12.140625" style="1" customWidth="1"/>
    <col min="249" max="249" width="9.140625" style="1" customWidth="1"/>
    <col min="250" max="250" width="12.7109375" style="1" customWidth="1"/>
    <col min="251" max="251" width="9.140625" style="1" customWidth="1"/>
    <col min="252" max="252" width="14.8515625" style="1" customWidth="1"/>
    <col min="253" max="253" width="9.140625" style="1" customWidth="1"/>
    <col min="254" max="254" width="23.8515625" style="1" customWidth="1"/>
    <col min="255" max="16384" width="9.140625" style="1" customWidth="1"/>
  </cols>
  <sheetData>
    <row r="1" spans="1:11" ht="12.7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20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7" spans="3:9" ht="12.75">
      <c r="C7" s="21" t="s">
        <v>17</v>
      </c>
      <c r="D7" s="21"/>
      <c r="E7" s="21"/>
      <c r="G7" s="22" t="s">
        <v>20</v>
      </c>
      <c r="H7" s="22"/>
      <c r="I7" s="22"/>
    </row>
    <row r="8" spans="3:11" ht="12.75">
      <c r="C8" s="2" t="s">
        <v>23</v>
      </c>
      <c r="D8" s="16"/>
      <c r="G8" s="16" t="s">
        <v>28</v>
      </c>
      <c r="H8" s="16"/>
      <c r="I8" s="18"/>
      <c r="K8" s="3" t="s">
        <v>21</v>
      </c>
    </row>
    <row r="9" spans="3:11" ht="12.75">
      <c r="C9" s="3" t="s">
        <v>16</v>
      </c>
      <c r="D9" s="3" t="s">
        <v>18</v>
      </c>
      <c r="E9" s="3" t="s">
        <v>19</v>
      </c>
      <c r="F9" s="4"/>
      <c r="G9" s="3" t="s">
        <v>16</v>
      </c>
      <c r="H9" s="3" t="s">
        <v>18</v>
      </c>
      <c r="I9" s="3" t="s">
        <v>19</v>
      </c>
      <c r="J9" s="4"/>
      <c r="K9" s="3" t="s">
        <v>22</v>
      </c>
    </row>
    <row r="10" spans="1:11" ht="12.75">
      <c r="A10" s="5" t="s">
        <v>0</v>
      </c>
      <c r="D10" s="17"/>
      <c r="E10" s="17"/>
      <c r="K10" s="17"/>
    </row>
    <row r="12" spans="1:12" ht="12.75">
      <c r="A12" s="1" t="s">
        <v>1</v>
      </c>
      <c r="C12" s="7">
        <v>1571</v>
      </c>
      <c r="D12" s="14">
        <v>1486</v>
      </c>
      <c r="E12" s="14">
        <f>SUM(C12:D12)</f>
        <v>3057</v>
      </c>
      <c r="F12" s="6"/>
      <c r="G12" s="14">
        <v>9</v>
      </c>
      <c r="H12" s="14">
        <v>21</v>
      </c>
      <c r="I12" s="14">
        <f>SUM(G12:H12)</f>
        <v>30</v>
      </c>
      <c r="J12" s="6"/>
      <c r="K12" s="14">
        <f>E12+I12</f>
        <v>3087</v>
      </c>
      <c r="L12" s="7"/>
    </row>
    <row r="13" spans="1:12" ht="12.75">
      <c r="A13" s="1" t="s">
        <v>2</v>
      </c>
      <c r="C13" s="7">
        <v>871</v>
      </c>
      <c r="D13" s="14">
        <v>664</v>
      </c>
      <c r="E13" s="14">
        <f>SUM(C13:D13)</f>
        <v>1535</v>
      </c>
      <c r="F13" s="6"/>
      <c r="G13" s="14">
        <v>61</v>
      </c>
      <c r="H13" s="14">
        <v>65</v>
      </c>
      <c r="I13" s="14">
        <f>SUM(G13:H13)</f>
        <v>126</v>
      </c>
      <c r="J13" s="6"/>
      <c r="K13" s="14">
        <f>E13+I13</f>
        <v>1661</v>
      </c>
      <c r="L13" s="7"/>
    </row>
    <row r="14" spans="1:12" ht="12.75">
      <c r="A14" s="1" t="s">
        <v>3</v>
      </c>
      <c r="C14" s="7">
        <f>SUM(C12:C13)</f>
        <v>2442</v>
      </c>
      <c r="D14" s="7">
        <f>SUM(D12:D13)</f>
        <v>2150</v>
      </c>
      <c r="E14" s="14">
        <f>SUM(C14:D14)</f>
        <v>4592</v>
      </c>
      <c r="F14" s="6"/>
      <c r="G14" s="7">
        <f>SUM(G12:G13)</f>
        <v>70</v>
      </c>
      <c r="H14" s="7">
        <f>SUM(H12:H13)</f>
        <v>86</v>
      </c>
      <c r="I14" s="14">
        <f>SUM(G14:H14)</f>
        <v>156</v>
      </c>
      <c r="J14" s="6"/>
      <c r="K14" s="14">
        <f>SUM(K12:K13)</f>
        <v>4748</v>
      </c>
      <c r="L14" s="7"/>
    </row>
    <row r="15" spans="3:12" ht="12.75">
      <c r="C15" s="7"/>
      <c r="D15" s="14"/>
      <c r="E15" s="14"/>
      <c r="F15" s="6"/>
      <c r="G15" s="14"/>
      <c r="H15" s="14"/>
      <c r="I15" s="14"/>
      <c r="J15" s="6"/>
      <c r="K15" s="14"/>
      <c r="L15" s="7"/>
    </row>
    <row r="16" spans="1:12" ht="12.75">
      <c r="A16" s="1" t="s">
        <v>4</v>
      </c>
      <c r="C16" s="7">
        <v>2337</v>
      </c>
      <c r="D16" s="14">
        <v>2138</v>
      </c>
      <c r="E16" s="14">
        <f>SUM(C16:D16)</f>
        <v>4475</v>
      </c>
      <c r="F16" s="6"/>
      <c r="G16" s="14">
        <v>190</v>
      </c>
      <c r="H16" s="14">
        <v>234</v>
      </c>
      <c r="I16" s="14">
        <f>SUM(G16:H16)</f>
        <v>424</v>
      </c>
      <c r="J16" s="6"/>
      <c r="K16" s="14">
        <f>E16+I16</f>
        <v>4899</v>
      </c>
      <c r="L16" s="7"/>
    </row>
    <row r="17" spans="1:12" ht="12.75">
      <c r="A17" s="1" t="s">
        <v>5</v>
      </c>
      <c r="C17" s="7">
        <v>2425</v>
      </c>
      <c r="D17" s="14">
        <v>2221</v>
      </c>
      <c r="E17" s="14">
        <f>SUM(C17:D17)</f>
        <v>4646</v>
      </c>
      <c r="F17" s="6"/>
      <c r="G17" s="14">
        <v>402</v>
      </c>
      <c r="H17" s="14">
        <v>455</v>
      </c>
      <c r="I17" s="14">
        <f>SUM(G17:H17)</f>
        <v>857</v>
      </c>
      <c r="J17" s="6"/>
      <c r="K17" s="14">
        <f>E17+I17</f>
        <v>5503</v>
      </c>
      <c r="L17" s="7"/>
    </row>
    <row r="18" spans="1:12" ht="12.75">
      <c r="A18" s="1" t="s">
        <v>6</v>
      </c>
      <c r="C18" s="7">
        <v>2343</v>
      </c>
      <c r="D18" s="14">
        <v>2247</v>
      </c>
      <c r="E18" s="14">
        <f>SUM(C18:D18)</f>
        <v>4590</v>
      </c>
      <c r="F18" s="6"/>
      <c r="G18" s="14">
        <v>823</v>
      </c>
      <c r="H18" s="14">
        <v>837</v>
      </c>
      <c r="I18" s="14">
        <f>SUM(G18:H18)</f>
        <v>1660</v>
      </c>
      <c r="J18" s="6"/>
      <c r="K18" s="14">
        <f>E18+I18</f>
        <v>6250</v>
      </c>
      <c r="L18" s="7"/>
    </row>
    <row r="19" spans="1:12" ht="12.75">
      <c r="A19" s="1" t="s">
        <v>7</v>
      </c>
      <c r="C19" s="7">
        <v>2</v>
      </c>
      <c r="D19" s="14">
        <v>4</v>
      </c>
      <c r="E19" s="14">
        <f>SUM(C19:D19)</f>
        <v>6</v>
      </c>
      <c r="F19" s="6"/>
      <c r="G19" s="14">
        <v>50</v>
      </c>
      <c r="H19" s="14">
        <v>47</v>
      </c>
      <c r="I19" s="14">
        <f>SUM(G19:H19)</f>
        <v>97</v>
      </c>
      <c r="J19" s="6"/>
      <c r="K19" s="14">
        <f>E19+I19</f>
        <v>103</v>
      </c>
      <c r="L19" s="7"/>
    </row>
    <row r="20" spans="3:12" ht="12.75">
      <c r="C20" s="7"/>
      <c r="D20" s="14"/>
      <c r="E20" s="14"/>
      <c r="F20" s="6"/>
      <c r="G20" s="14"/>
      <c r="H20" s="14"/>
      <c r="I20" s="14"/>
      <c r="J20" s="6"/>
      <c r="K20" s="14"/>
      <c r="L20" s="7"/>
    </row>
    <row r="21" spans="1:12" s="9" customFormat="1" ht="12.75">
      <c r="A21" s="8" t="s">
        <v>8</v>
      </c>
      <c r="C21" s="12">
        <f>C14+SUM(C16:C19)</f>
        <v>9549</v>
      </c>
      <c r="D21" s="15">
        <f>D14+SUM(D16:D19)</f>
        <v>8760</v>
      </c>
      <c r="E21" s="15">
        <f>E14+SUM(E16:E19)</f>
        <v>18309</v>
      </c>
      <c r="F21" s="10"/>
      <c r="G21" s="15">
        <f>G14+SUM(G16:G19)</f>
        <v>1535</v>
      </c>
      <c r="H21" s="15">
        <f>H14+SUM(H16:H19)</f>
        <v>1659</v>
      </c>
      <c r="I21" s="15">
        <f>I14+SUM(I16:I19)</f>
        <v>3194</v>
      </c>
      <c r="J21" s="10"/>
      <c r="K21" s="15">
        <f>K14+SUM(K16:K19)</f>
        <v>21503</v>
      </c>
      <c r="L21" s="11"/>
    </row>
    <row r="22" spans="1:12" s="9" customFormat="1" ht="12.75">
      <c r="A22" s="8"/>
      <c r="C22" s="10"/>
      <c r="D22" s="15"/>
      <c r="E22" s="15"/>
      <c r="F22" s="10"/>
      <c r="G22" s="15"/>
      <c r="H22" s="15"/>
      <c r="I22" s="15"/>
      <c r="J22" s="10"/>
      <c r="K22" s="15"/>
      <c r="L22" s="11"/>
    </row>
    <row r="23" spans="3:12" ht="12.75">
      <c r="C23" s="6"/>
      <c r="D23" s="7"/>
      <c r="E23" s="7"/>
      <c r="F23" s="6"/>
      <c r="G23" s="7"/>
      <c r="H23" s="7"/>
      <c r="I23" s="7"/>
      <c r="J23" s="6"/>
      <c r="K23" s="7"/>
      <c r="L23" s="7"/>
    </row>
    <row r="24" spans="1:12" ht="12.75">
      <c r="A24" s="5" t="s">
        <v>9</v>
      </c>
      <c r="C24" s="6"/>
      <c r="D24" s="7"/>
      <c r="E24" s="7"/>
      <c r="F24" s="6"/>
      <c r="G24" s="7"/>
      <c r="H24" s="7"/>
      <c r="I24" s="7"/>
      <c r="J24" s="6"/>
      <c r="K24" s="7"/>
      <c r="L24" s="7"/>
    </row>
    <row r="25" spans="3:12" ht="12.75">
      <c r="C25" s="6"/>
      <c r="D25" s="7"/>
      <c r="E25" s="7"/>
      <c r="F25" s="6"/>
      <c r="G25" s="7"/>
      <c r="H25" s="7"/>
      <c r="I25" s="7"/>
      <c r="J25" s="6"/>
      <c r="K25" s="7"/>
      <c r="L25" s="7"/>
    </row>
    <row r="26" spans="1:12" ht="12.75">
      <c r="A26" s="1" t="s">
        <v>10</v>
      </c>
      <c r="C26" s="13">
        <v>663</v>
      </c>
      <c r="D26" s="13">
        <v>801</v>
      </c>
      <c r="E26" s="7">
        <f>SUM(C26:D26)</f>
        <v>1464</v>
      </c>
      <c r="F26" s="6"/>
      <c r="G26" s="7">
        <v>681</v>
      </c>
      <c r="H26" s="7">
        <v>878</v>
      </c>
      <c r="I26" s="7">
        <f>SUM(G26:H26)</f>
        <v>1559</v>
      </c>
      <c r="J26" s="6"/>
      <c r="K26" s="7">
        <f>E26+I26</f>
        <v>3023</v>
      </c>
      <c r="L26" s="7"/>
    </row>
    <row r="27" spans="1:12" ht="12.75">
      <c r="A27" s="1" t="s">
        <v>11</v>
      </c>
      <c r="C27" s="13">
        <v>285</v>
      </c>
      <c r="D27" s="13">
        <v>225</v>
      </c>
      <c r="E27" s="7">
        <f>SUM(C27:D27)</f>
        <v>510</v>
      </c>
      <c r="F27" s="6"/>
      <c r="G27" s="7">
        <v>145</v>
      </c>
      <c r="H27" s="7">
        <v>160</v>
      </c>
      <c r="I27" s="7">
        <f>SUM(G27:H27)</f>
        <v>305</v>
      </c>
      <c r="J27" s="6"/>
      <c r="K27" s="7">
        <f>E27+I27</f>
        <v>815</v>
      </c>
      <c r="L27" s="7"/>
    </row>
    <row r="28" spans="1:12" ht="12.75">
      <c r="A28" s="1" t="s">
        <v>30</v>
      </c>
      <c r="C28" s="13">
        <v>0</v>
      </c>
      <c r="D28" s="13">
        <v>0</v>
      </c>
      <c r="E28" s="7">
        <f>SUM(C28:D28)</f>
        <v>0</v>
      </c>
      <c r="F28" s="6"/>
      <c r="G28" s="7">
        <v>0</v>
      </c>
      <c r="H28" s="7">
        <v>6</v>
      </c>
      <c r="I28" s="7">
        <f>SUM(G28:H28)</f>
        <v>6</v>
      </c>
      <c r="J28" s="6"/>
      <c r="K28" s="7">
        <f>E28+I28</f>
        <v>6</v>
      </c>
      <c r="L28" s="7"/>
    </row>
    <row r="29" spans="1:12" ht="12.75">
      <c r="A29" s="1" t="s">
        <v>12</v>
      </c>
      <c r="C29" s="13">
        <v>34</v>
      </c>
      <c r="D29" s="13">
        <v>92</v>
      </c>
      <c r="E29" s="7">
        <f>SUM(C29:D29)</f>
        <v>126</v>
      </c>
      <c r="F29" s="6"/>
      <c r="G29" s="7">
        <v>167</v>
      </c>
      <c r="H29" s="7">
        <v>673</v>
      </c>
      <c r="I29" s="7">
        <f>SUM(G29:H29)</f>
        <v>840</v>
      </c>
      <c r="J29" s="6"/>
      <c r="K29" s="7">
        <f>E29+I29</f>
        <v>966</v>
      </c>
      <c r="L29" s="7"/>
    </row>
    <row r="30" spans="1:12" ht="12.75">
      <c r="A30" s="1" t="s">
        <v>13</v>
      </c>
      <c r="C30" s="13">
        <v>13</v>
      </c>
      <c r="D30" s="13">
        <v>14</v>
      </c>
      <c r="E30" s="7">
        <f>SUM(C30:D30)</f>
        <v>27</v>
      </c>
      <c r="F30" s="6"/>
      <c r="G30" s="7">
        <v>81</v>
      </c>
      <c r="H30" s="7">
        <v>150</v>
      </c>
      <c r="I30" s="7">
        <f>SUM(G30:H30)</f>
        <v>231</v>
      </c>
      <c r="J30" s="6"/>
      <c r="K30" s="7">
        <f>E30+I30</f>
        <v>258</v>
      </c>
      <c r="L30" s="7"/>
    </row>
    <row r="31" spans="3:12" ht="12.75">
      <c r="C31" s="13"/>
      <c r="D31" s="13"/>
      <c r="E31" s="7"/>
      <c r="F31" s="6"/>
      <c r="G31" s="7"/>
      <c r="H31" s="7"/>
      <c r="I31" s="7"/>
      <c r="J31" s="6"/>
      <c r="K31" s="7"/>
      <c r="L31" s="7"/>
    </row>
    <row r="32" spans="1:12" s="9" customFormat="1" ht="12.75">
      <c r="A32" s="8" t="s">
        <v>14</v>
      </c>
      <c r="C32" s="12">
        <f>C25+SUM(C26:C30)</f>
        <v>995</v>
      </c>
      <c r="D32" s="12">
        <f>D25+SUM(D26:D30)</f>
        <v>1132</v>
      </c>
      <c r="E32" s="12">
        <f>E25+SUM(E26:E30)</f>
        <v>2127</v>
      </c>
      <c r="F32" s="10"/>
      <c r="G32" s="12">
        <f>G25+SUM(G26:G30)</f>
        <v>1074</v>
      </c>
      <c r="H32" s="12">
        <f>H25+SUM(H26:H30)</f>
        <v>1867</v>
      </c>
      <c r="I32" s="12">
        <f>I25+SUM(I26:I30)</f>
        <v>2941</v>
      </c>
      <c r="J32" s="10"/>
      <c r="K32" s="12">
        <f>K25+SUM(K26:K30)</f>
        <v>5068</v>
      </c>
      <c r="L32" s="11"/>
    </row>
    <row r="33" spans="3:12" ht="12.75">
      <c r="C33" s="14"/>
      <c r="D33" s="14"/>
      <c r="E33" s="14"/>
      <c r="F33" s="6"/>
      <c r="G33" s="14"/>
      <c r="H33" s="14"/>
      <c r="I33" s="14"/>
      <c r="J33" s="6"/>
      <c r="K33" s="14"/>
      <c r="L33" s="7"/>
    </row>
    <row r="34" spans="3:12" ht="12.75">
      <c r="C34" s="14"/>
      <c r="D34" s="14"/>
      <c r="E34" s="14"/>
      <c r="F34" s="6"/>
      <c r="G34" s="14"/>
      <c r="H34" s="14"/>
      <c r="I34" s="14"/>
      <c r="J34" s="6"/>
      <c r="K34" s="14"/>
      <c r="L34" s="7"/>
    </row>
    <row r="35" spans="1:25" ht="12.75">
      <c r="A35" s="2" t="s">
        <v>15</v>
      </c>
      <c r="B35" s="2"/>
      <c r="C35" s="15">
        <f>+C21+C32</f>
        <v>10544</v>
      </c>
      <c r="D35" s="15">
        <f>+D21+D32</f>
        <v>9892</v>
      </c>
      <c r="E35" s="15">
        <f>C35+D35</f>
        <v>20436</v>
      </c>
      <c r="F35" s="10"/>
      <c r="G35" s="15">
        <f>+G21+G32</f>
        <v>2609</v>
      </c>
      <c r="H35" s="15">
        <f>+H21+H32</f>
        <v>3526</v>
      </c>
      <c r="I35" s="15">
        <f>G35+H35</f>
        <v>6135</v>
      </c>
      <c r="J35" s="10"/>
      <c r="K35" s="15">
        <f>E35+I35</f>
        <v>26571</v>
      </c>
      <c r="L35" s="1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3:12" ht="12.75">
      <c r="C36" s="7"/>
      <c r="D36" s="7"/>
      <c r="E36" s="7"/>
      <c r="F36" s="7"/>
      <c r="G36" s="7"/>
      <c r="H36" s="7"/>
      <c r="I36" s="7"/>
      <c r="J36" s="7"/>
      <c r="K36" s="7"/>
      <c r="L36" s="7"/>
    </row>
    <row r="40" spans="1:9" ht="12.75">
      <c r="A40" s="1" t="s">
        <v>24</v>
      </c>
      <c r="G40" s="18"/>
      <c r="H40" s="18"/>
      <c r="I40" s="18"/>
    </row>
    <row r="55" spans="7:9" ht="12.75">
      <c r="G55" s="18"/>
      <c r="H55" s="18"/>
      <c r="I55" s="3" t="s">
        <v>26</v>
      </c>
    </row>
  </sheetData>
  <sheetProtection selectLockedCells="1" selectUnlockedCells="1"/>
  <mergeCells count="5">
    <mergeCell ref="A1:K1"/>
    <mergeCell ref="A2:K2"/>
    <mergeCell ref="A3:K3"/>
    <mergeCell ref="C7:E7"/>
    <mergeCell ref="G7:I7"/>
  </mergeCells>
  <printOptions horizontalCentered="1"/>
  <pageMargins left="0.55" right="0.8" top="1.18" bottom="0.5" header="0.5" footer="0"/>
  <pageSetup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2006-10-20T15:13:04Z</cp:lastPrinted>
  <dcterms:created xsi:type="dcterms:W3CDTF">1997-09-12T19:18:45Z</dcterms:created>
  <dcterms:modified xsi:type="dcterms:W3CDTF">2013-10-17T16:53:14Z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-175875362</vt:i4>
  </property>
  <property fmtid="{D5CDD505-2E9C-101B-9397-08002B2CF9AE}" pid="3" name="_EmailSubject">
    <vt:lpwstr>Corrections for Tables previously sent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