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">'A'!$B$1:$B$1</definedName>
    <definedName name="_xlnm.Print_Area" localSheetId="0">'A'!$A$1:$K$55</definedName>
  </definedNames>
  <calcPr fullCalcOnLoad="1"/>
</workbook>
</file>

<file path=xl/sharedStrings.xml><?xml version="1.0" encoding="utf-8"?>
<sst xmlns="http://schemas.openxmlformats.org/spreadsheetml/2006/main" count="35" uniqueCount="30">
  <si>
    <t>Undergraduates</t>
  </si>
  <si>
    <t xml:space="preserve">  Entering Freshmen</t>
  </si>
  <si>
    <t xml:space="preserve">  Other Freshmen</t>
  </si>
  <si>
    <t xml:space="preserve">     Subtotal</t>
  </si>
  <si>
    <t xml:space="preserve">  Sophomore</t>
  </si>
  <si>
    <t xml:space="preserve">  Junior</t>
  </si>
  <si>
    <t xml:space="preserve">  Senior</t>
  </si>
  <si>
    <t xml:space="preserve">  Special</t>
  </si>
  <si>
    <t>Total Undergraduates</t>
  </si>
  <si>
    <t>Graduates</t>
  </si>
  <si>
    <t>GRAND TOTAL</t>
  </si>
  <si>
    <t xml:space="preserve">     MEN</t>
  </si>
  <si>
    <t>FULL-TIME</t>
  </si>
  <si>
    <t xml:space="preserve"> WOMEN</t>
  </si>
  <si>
    <t xml:space="preserve">   TOTAL</t>
  </si>
  <si>
    <t>PART-TIME</t>
  </si>
  <si>
    <t xml:space="preserve">   GRAND</t>
  </si>
  <si>
    <t xml:space="preserve">    TOTAL</t>
  </si>
  <si>
    <t xml:space="preserve">Source:  Computerized data from Institutional Research Office files. </t>
  </si>
  <si>
    <t xml:space="preserve">              </t>
  </si>
  <si>
    <t>SPRING SEMESTER DEGREE CREDIT HEADCOUNT ENROLLMENT</t>
  </si>
  <si>
    <t>Table I-5</t>
  </si>
  <si>
    <t xml:space="preserve"> </t>
  </si>
  <si>
    <t xml:space="preserve">  Masters</t>
  </si>
  <si>
    <t xml:space="preserve">  Doctorate</t>
  </si>
  <si>
    <t xml:space="preserve">  Graduate Certificate</t>
  </si>
  <si>
    <t xml:space="preserve">  Post-Baccalaureate</t>
  </si>
  <si>
    <t>Total Graduates</t>
  </si>
  <si>
    <t>BY FULL-TIME AND PART-TIME STUDENTS - 2014</t>
  </si>
  <si>
    <t xml:space="preserve">  Professional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</si>
</sst>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ill="0" applyBorder="0" applyAlignment="0" applyProtection="0"/>
    <xf numFmtId="0" fontId="2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" applyNumberFormat="0" applyAlignment="0" applyProtection="0"/>
    <xf numFmtId="0" fontId="26" fillId="0" borderId="4" applyNumberFormat="0" applyFill="0" applyAlignment="0" applyProtection="0"/>
    <xf numFmtId="0" fontId="2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28" fillId="27" borderId="6" applyNumberFormat="0" applyAlignment="0" applyProtection="0"/>
    <xf numFmtId="10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57" applyFont="1" applyFill="1" applyAlignment="1">
      <alignment horizontal="right"/>
    </xf>
    <xf numFmtId="0" fontId="1" fillId="0" borderId="0" xfId="57" applyFont="1" applyFill="1" applyAlignment="1">
      <alignment horizontal="right"/>
    </xf>
    <xf numFmtId="0" fontId="1" fillId="0" borderId="0" xfId="57" applyFont="1" applyFill="1" applyAlignment="1">
      <alignment/>
    </xf>
    <xf numFmtId="0" fontId="2" fillId="0" borderId="0" xfId="57" applyFont="1" applyFill="1" applyAlignment="1">
      <alignment/>
    </xf>
    <xf numFmtId="3" fontId="0" fillId="0" borderId="0" xfId="57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57" applyNumberFormat="1" applyFont="1" applyFill="1" applyAlignment="1">
      <alignment/>
    </xf>
    <xf numFmtId="0" fontId="1" fillId="0" borderId="0" xfId="57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57" applyNumberFormat="1" applyFont="1" applyFill="1" applyAlignment="1">
      <alignment/>
    </xf>
    <xf numFmtId="0" fontId="3" fillId="0" borderId="0" xfId="57" applyFont="1" applyFill="1" applyAlignment="1">
      <alignment/>
    </xf>
    <xf numFmtId="3" fontId="0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57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8" xfId="57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62"/>
  <sheetViews>
    <sheetView tabSelected="1" showOutlineSymbols="0" zoomScalePageLayoutView="0" workbookViewId="0" topLeftCell="A1">
      <selection activeCell="A1" sqref="A1:K1"/>
    </sheetView>
  </sheetViews>
  <sheetFormatPr defaultColWidth="9.140625" defaultRowHeight="12.75"/>
  <cols>
    <col min="1" max="1" width="19.8515625" style="1" customWidth="1"/>
    <col min="2" max="2" width="1.57421875" style="1" customWidth="1"/>
    <col min="3" max="5" width="9.421875" style="1" customWidth="1"/>
    <col min="6" max="6" width="1.57421875" style="1" customWidth="1"/>
    <col min="7" max="7" width="8.421875" style="1" customWidth="1"/>
    <col min="8" max="9" width="9.421875" style="1" customWidth="1"/>
    <col min="10" max="10" width="1.57421875" style="1" customWidth="1"/>
    <col min="11" max="11" width="10.28125" style="1" customWidth="1"/>
    <col min="12" max="48" width="9.140625" style="1" customWidth="1"/>
    <col min="49" max="49" width="0" style="1" hidden="1" customWidth="1"/>
    <col min="50" max="53" width="9.140625" style="1" customWidth="1"/>
    <col min="54" max="54" width="10.00390625" style="1" customWidth="1"/>
    <col min="55" max="55" width="9.140625" style="1" customWidth="1"/>
    <col min="56" max="56" width="7.00390625" style="1" customWidth="1"/>
    <col min="57" max="68" width="9.140625" style="1" customWidth="1"/>
    <col min="69" max="69" width="0" style="1" hidden="1" customWidth="1"/>
    <col min="70" max="73" width="9.140625" style="1" customWidth="1"/>
    <col min="74" max="74" width="5.57421875" style="1" customWidth="1"/>
    <col min="75" max="75" width="9.140625" style="1" customWidth="1"/>
    <col min="76" max="76" width="8.8515625" style="1" customWidth="1"/>
    <col min="77" max="82" width="9.140625" style="1" customWidth="1"/>
    <col min="83" max="83" width="0" style="1" hidden="1" customWidth="1"/>
    <col min="84" max="93" width="9.140625" style="1" customWidth="1"/>
    <col min="94" max="94" width="8.00390625" style="1" customWidth="1"/>
    <col min="95" max="95" width="9.140625" style="1" customWidth="1"/>
    <col min="96" max="96" width="6.140625" style="1" customWidth="1"/>
    <col min="97" max="99" width="9.140625" style="1" customWidth="1"/>
    <col min="100" max="100" width="0" style="1" hidden="1" customWidth="1"/>
    <col min="101" max="109" width="9.140625" style="1" customWidth="1"/>
    <col min="110" max="110" width="10.28125" style="1" customWidth="1"/>
    <col min="111" max="111" width="9.140625" style="1" customWidth="1"/>
    <col min="112" max="112" width="9.421875" style="1" customWidth="1"/>
    <col min="113" max="113" width="9.140625" style="1" customWidth="1"/>
    <col min="114" max="114" width="8.57421875" style="1" customWidth="1"/>
    <col min="115" max="116" width="9.140625" style="1" customWidth="1"/>
    <col min="117" max="117" width="0" style="1" hidden="1" customWidth="1"/>
    <col min="118" max="131" width="9.140625" style="1" customWidth="1"/>
    <col min="132" max="132" width="7.57421875" style="1" customWidth="1"/>
    <col min="133" max="133" width="9.140625" style="1" customWidth="1"/>
    <col min="134" max="134" width="0" style="1" hidden="1" customWidth="1"/>
    <col min="135" max="139" width="9.140625" style="1" customWidth="1"/>
    <col min="140" max="140" width="0" style="1" hidden="1" customWidth="1"/>
    <col min="141" max="145" width="9.140625" style="1" customWidth="1"/>
    <col min="146" max="146" width="11.57421875" style="1" customWidth="1"/>
    <col min="147" max="150" width="9.140625" style="1" customWidth="1"/>
    <col min="151" max="151" width="0" style="1" hidden="1" customWidth="1"/>
    <col min="152" max="167" width="9.140625" style="1" customWidth="1"/>
    <col min="168" max="168" width="0" style="1" hidden="1" customWidth="1"/>
    <col min="169" max="171" width="9.140625" style="1" customWidth="1"/>
    <col min="172" max="172" width="11.00390625" style="1" customWidth="1"/>
    <col min="173" max="173" width="9.140625" style="1" customWidth="1"/>
    <col min="174" max="174" width="8.28125" style="1" customWidth="1"/>
    <col min="175" max="175" width="9.140625" style="1" customWidth="1"/>
    <col min="176" max="176" width="11.28125" style="1" customWidth="1"/>
    <col min="177" max="184" width="9.140625" style="1" customWidth="1"/>
    <col min="185" max="185" width="0" style="1" hidden="1" customWidth="1"/>
    <col min="186" max="189" width="9.140625" style="1" customWidth="1"/>
    <col min="190" max="190" width="9.7109375" style="1" customWidth="1"/>
    <col min="191" max="191" width="9.140625" style="1" customWidth="1"/>
    <col min="192" max="192" width="13.57421875" style="1" customWidth="1"/>
    <col min="193" max="193" width="9.140625" style="1" customWidth="1"/>
    <col min="194" max="194" width="13.28125" style="1" customWidth="1"/>
    <col min="195" max="201" width="9.140625" style="1" customWidth="1"/>
    <col min="202" max="202" width="0" style="1" hidden="1" customWidth="1"/>
    <col min="203" max="207" width="9.140625" style="1" customWidth="1"/>
    <col min="208" max="208" width="13.00390625" style="1" customWidth="1"/>
    <col min="209" max="209" width="9.140625" style="1" customWidth="1"/>
    <col min="210" max="210" width="10.57421875" style="1" customWidth="1"/>
    <col min="211" max="211" width="9.140625" style="1" customWidth="1"/>
    <col min="212" max="212" width="16.28125" style="1" customWidth="1"/>
    <col min="213" max="218" width="9.140625" style="1" customWidth="1"/>
    <col min="219" max="219" width="0" style="1" hidden="1" customWidth="1"/>
    <col min="220" max="225" width="9.140625" style="1" customWidth="1"/>
    <col min="226" max="226" width="12.421875" style="1" customWidth="1"/>
    <col min="227" max="227" width="9.140625" style="1" customWidth="1"/>
    <col min="228" max="228" width="9.8515625" style="1" customWidth="1"/>
    <col min="229" max="235" width="9.140625" style="1" customWidth="1"/>
    <col min="236" max="236" width="0" style="1" hidden="1" customWidth="1"/>
    <col min="237" max="238" width="9.140625" style="1" customWidth="1"/>
    <col min="239" max="239" width="0" style="1" hidden="1" customWidth="1"/>
    <col min="240" max="243" width="9.140625" style="1" customWidth="1"/>
    <col min="244" max="244" width="11.8515625" style="1" customWidth="1"/>
    <col min="245" max="245" width="9.140625" style="1" customWidth="1"/>
    <col min="246" max="246" width="15.140625" style="1" customWidth="1"/>
    <col min="247" max="247" width="9.140625" style="1" customWidth="1"/>
    <col min="248" max="248" width="12.140625" style="1" customWidth="1"/>
    <col min="249" max="249" width="9.140625" style="1" customWidth="1"/>
    <col min="250" max="250" width="12.7109375" style="1" customWidth="1"/>
    <col min="251" max="251" width="9.140625" style="1" customWidth="1"/>
    <col min="252" max="252" width="14.8515625" style="1" customWidth="1"/>
    <col min="253" max="253" width="9.140625" style="1" customWidth="1"/>
    <col min="254" max="254" width="23.8515625" style="1" customWidth="1"/>
    <col min="255" max="16384" width="9.140625" style="1" customWidth="1"/>
  </cols>
  <sheetData>
    <row r="1" spans="1:11" ht="12.7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>
      <c r="A3" s="17" t="s">
        <v>21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ht="12.75">
      <c r="A4" s="1" t="s">
        <v>22</v>
      </c>
    </row>
    <row r="8" spans="3:11" ht="12.75">
      <c r="C8" s="18" t="s">
        <v>12</v>
      </c>
      <c r="D8" s="18"/>
      <c r="E8" s="18"/>
      <c r="G8" s="18" t="s">
        <v>15</v>
      </c>
      <c r="H8" s="18"/>
      <c r="I8" s="18"/>
      <c r="K8" s="2" t="s">
        <v>16</v>
      </c>
    </row>
    <row r="9" spans="3:11" ht="12.75">
      <c r="C9" s="3" t="s">
        <v>11</v>
      </c>
      <c r="D9" s="2" t="s">
        <v>13</v>
      </c>
      <c r="E9" s="2" t="s">
        <v>14</v>
      </c>
      <c r="F9" s="4"/>
      <c r="G9" s="2" t="s">
        <v>11</v>
      </c>
      <c r="H9" s="2" t="s">
        <v>13</v>
      </c>
      <c r="I9" s="2" t="s">
        <v>14</v>
      </c>
      <c r="J9" s="4"/>
      <c r="K9" s="2" t="s">
        <v>17</v>
      </c>
    </row>
    <row r="10" ht="12.75">
      <c r="A10" s="5" t="s">
        <v>0</v>
      </c>
    </row>
    <row r="12" spans="1:12" ht="12.75">
      <c r="A12" s="1" t="s">
        <v>1</v>
      </c>
      <c r="C12" s="6">
        <v>66</v>
      </c>
      <c r="D12" s="6">
        <v>47</v>
      </c>
      <c r="E12" s="6">
        <f>C12+D12</f>
        <v>113</v>
      </c>
      <c r="F12" s="6"/>
      <c r="G12" s="6">
        <v>1</v>
      </c>
      <c r="H12" s="6">
        <v>1</v>
      </c>
      <c r="I12" s="6">
        <f>G12+H12</f>
        <v>2</v>
      </c>
      <c r="J12" s="6"/>
      <c r="K12" s="6">
        <f>E12+I12</f>
        <v>115</v>
      </c>
      <c r="L12" s="6"/>
    </row>
    <row r="13" spans="1:12" ht="12.75">
      <c r="A13" s="1" t="s">
        <v>2</v>
      </c>
      <c r="C13" s="6">
        <v>1544</v>
      </c>
      <c r="D13" s="6">
        <v>1407</v>
      </c>
      <c r="E13" s="6">
        <f>C13+D13</f>
        <v>2951</v>
      </c>
      <c r="F13" s="6"/>
      <c r="G13" s="6">
        <v>67</v>
      </c>
      <c r="H13" s="6">
        <v>70</v>
      </c>
      <c r="I13" s="6">
        <f>G13+H13</f>
        <v>137</v>
      </c>
      <c r="J13" s="6"/>
      <c r="K13" s="6">
        <f>E13+I13</f>
        <v>3088</v>
      </c>
      <c r="L13" s="6"/>
    </row>
    <row r="14" spans="1:12" s="7" customFormat="1" ht="12.75">
      <c r="A14" s="7" t="s">
        <v>3</v>
      </c>
      <c r="C14" s="8">
        <f>+C12+C13</f>
        <v>1610</v>
      </c>
      <c r="D14" s="8">
        <f>+D12+D13</f>
        <v>1454</v>
      </c>
      <c r="E14" s="8">
        <f>E12+E13</f>
        <v>3064</v>
      </c>
      <c r="F14" s="8"/>
      <c r="G14" s="8">
        <f>+G12+G13</f>
        <v>68</v>
      </c>
      <c r="H14" s="8">
        <f>+H12+H13</f>
        <v>71</v>
      </c>
      <c r="I14" s="8">
        <f>I12+I13</f>
        <v>139</v>
      </c>
      <c r="J14" s="8"/>
      <c r="K14" s="8">
        <f>K12+K13</f>
        <v>3203</v>
      </c>
      <c r="L14" s="8"/>
    </row>
    <row r="15" spans="3:12" ht="12.75"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1" t="s">
        <v>4</v>
      </c>
      <c r="C16" s="6">
        <v>2271</v>
      </c>
      <c r="D16" s="6">
        <v>2054</v>
      </c>
      <c r="E16" s="6">
        <f>C16+D16</f>
        <v>4325</v>
      </c>
      <c r="F16" s="6"/>
      <c r="G16" s="6">
        <v>216</v>
      </c>
      <c r="H16" s="6">
        <v>237</v>
      </c>
      <c r="I16" s="6">
        <f>G16+H16</f>
        <v>453</v>
      </c>
      <c r="J16" s="6"/>
      <c r="K16" s="6">
        <f>E16+I16</f>
        <v>4778</v>
      </c>
      <c r="L16" s="6"/>
    </row>
    <row r="17" spans="1:12" ht="12.75">
      <c r="A17" s="1" t="s">
        <v>5</v>
      </c>
      <c r="C17" s="6">
        <v>2485</v>
      </c>
      <c r="D17" s="6">
        <v>2192</v>
      </c>
      <c r="E17" s="6">
        <f>C17+D17</f>
        <v>4677</v>
      </c>
      <c r="F17" s="6"/>
      <c r="G17" s="6">
        <v>415</v>
      </c>
      <c r="H17" s="6">
        <v>492</v>
      </c>
      <c r="I17" s="6">
        <f>G17+H17</f>
        <v>907</v>
      </c>
      <c r="J17" s="6"/>
      <c r="K17" s="6">
        <f>E17+I17</f>
        <v>5584</v>
      </c>
      <c r="L17" s="6"/>
    </row>
    <row r="18" spans="1:12" ht="12.75">
      <c r="A18" s="1" t="s">
        <v>6</v>
      </c>
      <c r="C18" s="6">
        <v>2485</v>
      </c>
      <c r="D18" s="6">
        <v>2409</v>
      </c>
      <c r="E18" s="6">
        <f>C18+D18</f>
        <v>4894</v>
      </c>
      <c r="F18" s="6"/>
      <c r="G18" s="6">
        <v>901</v>
      </c>
      <c r="H18" s="6">
        <v>838</v>
      </c>
      <c r="I18" s="6">
        <f>G18+H18</f>
        <v>1739</v>
      </c>
      <c r="J18" s="6"/>
      <c r="K18" s="6">
        <f>E18+I18</f>
        <v>6633</v>
      </c>
      <c r="L18" s="6"/>
    </row>
    <row r="19" spans="1:12" ht="12.75">
      <c r="A19" s="1" t="s">
        <v>7</v>
      </c>
      <c r="C19" s="6">
        <v>0</v>
      </c>
      <c r="D19" s="6">
        <v>0</v>
      </c>
      <c r="E19" s="6">
        <f>C19+D19</f>
        <v>0</v>
      </c>
      <c r="F19" s="6"/>
      <c r="G19" s="6">
        <v>54</v>
      </c>
      <c r="H19" s="6">
        <v>44</v>
      </c>
      <c r="I19" s="6">
        <f>G19+H19</f>
        <v>98</v>
      </c>
      <c r="J19" s="6"/>
      <c r="K19" s="6">
        <f>E19+I19</f>
        <v>98</v>
      </c>
      <c r="L19" s="6"/>
    </row>
    <row r="20" spans="3:12" ht="12.75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s="10" customFormat="1" ht="12.75">
      <c r="A21" s="9" t="s">
        <v>8</v>
      </c>
      <c r="C21" s="11">
        <f>SUM(C16:C20)+C14</f>
        <v>8851</v>
      </c>
      <c r="D21" s="11">
        <f>SUM(D16:D20)+D14</f>
        <v>8109</v>
      </c>
      <c r="E21" s="11">
        <f>SUM(E16:E20)+E14</f>
        <v>16960</v>
      </c>
      <c r="F21" s="11"/>
      <c r="G21" s="11">
        <f>SUM(G16:G20)+G14</f>
        <v>1654</v>
      </c>
      <c r="H21" s="11">
        <f>SUM(H16:H20)+H14</f>
        <v>1682</v>
      </c>
      <c r="I21" s="11">
        <f>SUM(I16:I20)+I14</f>
        <v>3336</v>
      </c>
      <c r="J21" s="11"/>
      <c r="K21" s="11">
        <f>SUM(K16:K20)+K14</f>
        <v>20296</v>
      </c>
      <c r="L21" s="11"/>
    </row>
    <row r="22" spans="1:12" s="10" customFormat="1" ht="12.75">
      <c r="A22" s="9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10" customFormat="1" ht="12.75">
      <c r="A23" s="9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10" customFormat="1" ht="12.75">
      <c r="A24" s="5" t="s">
        <v>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s="7" customFormat="1" ht="12.75">
      <c r="A25" s="12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2.75">
      <c r="A26" s="1" t="s">
        <v>23</v>
      </c>
      <c r="C26" s="13">
        <v>598</v>
      </c>
      <c r="D26" s="13">
        <v>686</v>
      </c>
      <c r="E26" s="6">
        <f>C26+D26</f>
        <v>1284</v>
      </c>
      <c r="F26" s="6"/>
      <c r="G26" s="6">
        <v>623</v>
      </c>
      <c r="H26" s="6">
        <v>771</v>
      </c>
      <c r="I26" s="6">
        <f>G26+H26</f>
        <v>1394</v>
      </c>
      <c r="J26" s="6"/>
      <c r="K26" s="6">
        <f>E26+I26</f>
        <v>2678</v>
      </c>
      <c r="L26" s="6"/>
    </row>
    <row r="27" spans="1:12" ht="12.75">
      <c r="A27" s="1" t="s">
        <v>24</v>
      </c>
      <c r="C27" s="13">
        <v>294</v>
      </c>
      <c r="D27" s="13">
        <v>222</v>
      </c>
      <c r="E27" s="6">
        <f>C27+D27</f>
        <v>516</v>
      </c>
      <c r="F27" s="6" t="s">
        <v>22</v>
      </c>
      <c r="G27" s="6">
        <v>124</v>
      </c>
      <c r="H27" s="6">
        <v>147</v>
      </c>
      <c r="I27" s="6">
        <f>G27+H27</f>
        <v>271</v>
      </c>
      <c r="J27" s="6"/>
      <c r="K27" s="6">
        <f>E27+I27</f>
        <v>787</v>
      </c>
      <c r="L27" s="6"/>
    </row>
    <row r="28" spans="1:12" ht="12.75">
      <c r="A28" s="19" t="s">
        <v>29</v>
      </c>
      <c r="C28" s="13">
        <v>0</v>
      </c>
      <c r="D28" s="13">
        <v>1</v>
      </c>
      <c r="E28" s="6">
        <f>C28+D28</f>
        <v>1</v>
      </c>
      <c r="F28" s="6"/>
      <c r="G28" s="6">
        <v>0</v>
      </c>
      <c r="H28" s="6">
        <v>5</v>
      </c>
      <c r="I28" s="6">
        <f>G28+H28</f>
        <v>5</v>
      </c>
      <c r="J28" s="6"/>
      <c r="K28" s="6">
        <f>E28+I28</f>
        <v>6</v>
      </c>
      <c r="L28" s="6"/>
    </row>
    <row r="29" spans="1:12" ht="12.75">
      <c r="A29" s="1" t="s">
        <v>25</v>
      </c>
      <c r="C29" s="13">
        <v>21</v>
      </c>
      <c r="D29" s="13">
        <v>50</v>
      </c>
      <c r="E29" s="6">
        <f>C29+D29</f>
        <v>71</v>
      </c>
      <c r="F29" s="6"/>
      <c r="G29" s="6">
        <v>154</v>
      </c>
      <c r="H29" s="6">
        <v>618</v>
      </c>
      <c r="I29" s="6">
        <f>G29+H29</f>
        <v>772</v>
      </c>
      <c r="J29" s="6"/>
      <c r="K29" s="6">
        <f>E29+I29</f>
        <v>843</v>
      </c>
      <c r="L29" s="6"/>
    </row>
    <row r="30" spans="1:12" ht="12.75">
      <c r="A30" s="1" t="s">
        <v>26</v>
      </c>
      <c r="C30" s="13">
        <v>9</v>
      </c>
      <c r="D30" s="13">
        <v>6</v>
      </c>
      <c r="E30" s="6">
        <f>C30+D30</f>
        <v>15</v>
      </c>
      <c r="F30" s="6"/>
      <c r="G30" s="6">
        <v>68</v>
      </c>
      <c r="H30" s="6">
        <v>122</v>
      </c>
      <c r="I30" s="6">
        <f>G30+H30</f>
        <v>190</v>
      </c>
      <c r="J30" s="6"/>
      <c r="K30" s="6">
        <f>E30+I30</f>
        <v>205</v>
      </c>
      <c r="L30" s="6"/>
    </row>
    <row r="31" spans="3:12" ht="12.75">
      <c r="C31" s="13"/>
      <c r="D31" s="13"/>
      <c r="E31" s="6"/>
      <c r="F31" s="6"/>
      <c r="G31" s="6"/>
      <c r="H31" s="6"/>
      <c r="I31" s="6"/>
      <c r="J31" s="6"/>
      <c r="K31" s="6"/>
      <c r="L31" s="6"/>
    </row>
    <row r="32" spans="1:12" s="7" customFormat="1" ht="12.75">
      <c r="A32" s="9" t="s">
        <v>27</v>
      </c>
      <c r="C32" s="11">
        <f>C25+SUM(C26:C30)</f>
        <v>922</v>
      </c>
      <c r="D32" s="11">
        <f>D25+SUM(D26:D30)</f>
        <v>965</v>
      </c>
      <c r="E32" s="11">
        <f>E25+SUM(E26:E30)</f>
        <v>1887</v>
      </c>
      <c r="F32" s="11"/>
      <c r="G32" s="11">
        <f>G25+SUM(G26:G30)</f>
        <v>969</v>
      </c>
      <c r="H32" s="11">
        <f>H25+SUM(H26:H30)</f>
        <v>1663</v>
      </c>
      <c r="I32" s="11">
        <f>I25+SUM(I26:I30)</f>
        <v>2632</v>
      </c>
      <c r="J32" s="11"/>
      <c r="K32" s="11">
        <f>K25+SUM(K26:K30)</f>
        <v>4519</v>
      </c>
      <c r="L32" s="14"/>
    </row>
    <row r="33" spans="3:12" ht="12.75"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3:12" ht="12.75"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25" s="15" customFormat="1" ht="12.75">
      <c r="A35" s="9" t="s">
        <v>10</v>
      </c>
      <c r="B35" s="9"/>
      <c r="C35" s="11">
        <f>C21+C32</f>
        <v>9773</v>
      </c>
      <c r="D35" s="11">
        <f>D21+D32</f>
        <v>9074</v>
      </c>
      <c r="E35" s="11">
        <f>E21+E32</f>
        <v>18847</v>
      </c>
      <c r="F35" s="11"/>
      <c r="G35" s="11">
        <f>G21+G32</f>
        <v>2623</v>
      </c>
      <c r="H35" s="11">
        <f>H21+H32</f>
        <v>3345</v>
      </c>
      <c r="I35" s="11">
        <f>I21+I32</f>
        <v>5968</v>
      </c>
      <c r="J35" s="11"/>
      <c r="K35" s="11">
        <f>K21+K32</f>
        <v>24815</v>
      </c>
      <c r="L35" s="11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3:12" ht="12.75">
      <c r="C36" s="6"/>
      <c r="D36" s="6"/>
      <c r="E36" s="6"/>
      <c r="F36" s="6"/>
      <c r="G36" s="6"/>
      <c r="H36" s="6"/>
      <c r="I36" s="6"/>
      <c r="J36" s="6"/>
      <c r="K36" s="6"/>
      <c r="L36" s="6"/>
    </row>
    <row r="44" ht="12.75">
      <c r="A44" s="1" t="s">
        <v>18</v>
      </c>
    </row>
    <row r="45" ht="12.75">
      <c r="A45" s="1" t="s">
        <v>19</v>
      </c>
    </row>
    <row r="62" ht="12.75">
      <c r="I62" s="2" t="s">
        <v>22</v>
      </c>
    </row>
  </sheetData>
  <sheetProtection/>
  <mergeCells count="5">
    <mergeCell ref="A1:K1"/>
    <mergeCell ref="A2:K2"/>
    <mergeCell ref="A3:K3"/>
    <mergeCell ref="C8:E8"/>
    <mergeCell ref="G8:I8"/>
  </mergeCells>
  <printOptions horizontalCentered="1"/>
  <pageMargins left="0.8" right="0.8" top="1.15" bottom="0.5" header="0.4" footer="0"/>
  <pageSetup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2008-02-25T13:35:13Z</cp:lastPrinted>
  <dcterms:created xsi:type="dcterms:W3CDTF">1998-02-02T14:43:28Z</dcterms:created>
  <dcterms:modified xsi:type="dcterms:W3CDTF">2014-02-24T15:28:32Z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1409011625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