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5330" windowHeight="42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<sst xmlns="http://schemas.openxmlformats.org/spreadsheetml/2006/main" count="46" uniqueCount="28">
  <si>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HEADCOUNT</t>
  </si>
  <si>
    <t xml:space="preserve">CLASSIFICATION            </t>
  </si>
  <si>
    <t>Undergraduate</t>
  </si>
  <si>
    <t xml:space="preserve">   Entering Freshmen</t>
  </si>
  <si>
    <t xml:space="preserve">   Other Freshmen</t>
  </si>
  <si>
    <t xml:space="preserve">      Subtotal</t>
  </si>
  <si>
    <t xml:space="preserve">   Sophomore</t>
  </si>
  <si>
    <t xml:space="preserve">   Junior</t>
  </si>
  <si>
    <t xml:space="preserve">   Senior</t>
  </si>
  <si>
    <t xml:space="preserve">   Special</t>
  </si>
  <si>
    <t>Undergraduate Total</t>
  </si>
  <si>
    <t>Graduate</t>
  </si>
  <si>
    <t xml:space="preserve">   Masters</t>
  </si>
  <si>
    <t xml:space="preserve">   Doctorate</t>
  </si>
  <si>
    <t xml:space="preserve">   Graduate Certificate</t>
  </si>
  <si>
    <t xml:space="preserve">   Post-Baccalaureate</t>
  </si>
  <si>
    <t>Graduate Total</t>
  </si>
  <si>
    <t>GRAND TOTAL</t>
  </si>
  <si>
    <t>FULL-TIME EQUIVALENT</t>
  </si>
  <si>
    <t xml:space="preserve">             </t>
  </si>
  <si>
    <t xml:space="preserve">FALL SEMESTER RESIDENT CREDIT ENROLLMENTS </t>
  </si>
  <si>
    <t>BY CLASS, HEADCOUNT AND FULL-TIME EQUIVALENT</t>
  </si>
  <si>
    <t xml:space="preserve"> </t>
  </si>
  <si>
    <t>TABLE I-1a</t>
  </si>
  <si>
    <t>% Increase by Previous Year</t>
  </si>
  <si>
    <t>Source:  UNC-GA Census File</t>
  </si>
  <si>
    <t>2007 THROUGH 2013</t>
  </si>
  <si>
    <t xml:space="preserve">   Professional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</si>
</sst>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cript"/>
      <family val="4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7" applyFont="1" applyAlignment="1">
      <alignment/>
    </xf>
    <xf numFmtId="0" fontId="3" fillId="0" borderId="0" xfId="57" applyFont="1" applyAlignment="1">
      <alignment/>
    </xf>
    <xf numFmtId="0" fontId="4" fillId="0" borderId="0" xfId="57" applyFont="1" applyAlignment="1">
      <alignment/>
    </xf>
    <xf numFmtId="0" fontId="1" fillId="0" borderId="0" xfId="57" applyFont="1" applyAlignment="1">
      <alignment horizontal="right"/>
    </xf>
    <xf numFmtId="0" fontId="0" fillId="0" borderId="0" xfId="57" applyFont="1" applyAlignment="1">
      <alignment/>
    </xf>
    <xf numFmtId="0" fontId="3" fillId="0" borderId="0" xfId="57" applyFont="1" applyAlignment="1">
      <alignment/>
    </xf>
    <xf numFmtId="0" fontId="1" fillId="0" borderId="0" xfId="0" applyFont="1" applyAlignment="1">
      <alignment/>
    </xf>
    <xf numFmtId="164" fontId="3" fillId="0" borderId="0" xfId="57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57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57" applyNumberFormat="1" applyFont="1" applyAlignment="1">
      <alignment/>
    </xf>
    <xf numFmtId="0" fontId="7" fillId="0" borderId="0" xfId="57" applyFont="1" applyAlignment="1">
      <alignment/>
    </xf>
    <xf numFmtId="166" fontId="7" fillId="0" borderId="0" xfId="57" applyNumberFormat="1" applyFont="1" applyAlignment="1">
      <alignment/>
    </xf>
    <xf numFmtId="3" fontId="7" fillId="0" borderId="0" xfId="57" applyNumberFormat="1" applyFont="1" applyAlignment="1">
      <alignment/>
    </xf>
    <xf numFmtId="164" fontId="7" fillId="0" borderId="0" xfId="57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57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57" applyNumberFormat="1" applyFont="1" applyAlignment="1">
      <alignment/>
    </xf>
    <xf numFmtId="0" fontId="3" fillId="0" borderId="0" xfId="57" applyFont="1" applyAlignment="1">
      <alignment/>
    </xf>
    <xf numFmtId="166" fontId="3" fillId="0" borderId="0" xfId="0" applyNumberFormat="1" applyFont="1" applyAlignment="1">
      <alignment/>
    </xf>
    <xf numFmtId="164" fontId="3" fillId="0" borderId="0" xfId="57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57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5"/>
  <sheetViews>
    <sheetView showGridLines="0" tabSelected="1" showOutlineSymbols="0" zoomScalePageLayoutView="0" workbookViewId="0" topLeftCell="A1">
      <selection activeCell="A1" sqref="A1:I1"/>
    </sheetView>
  </sheetViews>
  <sheetFormatPr defaultColWidth="9.140625" defaultRowHeight="12.75"/>
  <cols>
    <col min="1" max="1" width="25.140625" style="0" customWidth="1"/>
    <col min="2" max="2" width="0" style="11" hidden="1" customWidth="1"/>
    <col min="8" max="8" width="9.140625" style="20" customWidth="1"/>
    <col min="29" max="29" width="19.421875" style="0" customWidth="1"/>
    <col min="31" max="31" width="20.140625" style="0" customWidth="1"/>
    <col min="32" max="32" width="79.140625" style="0" customWidth="1"/>
    <col min="35" max="37" width="20.57421875" style="0" customWidth="1"/>
    <col min="39" max="39" width="1.57421875" style="0" customWidth="1"/>
    <col min="40" max="40" width="20.57421875" style="0" customWidth="1"/>
    <col min="41" max="41" width="19.421875" style="0" customWidth="1"/>
    <col min="42" max="42" width="20.57421875" style="0" customWidth="1"/>
    <col min="43" max="43" width="2.57421875" style="0" customWidth="1"/>
    <col min="45" max="45" width="19.421875" style="0" customWidth="1"/>
    <col min="46" max="46" width="97.140625" style="0" customWidth="1"/>
    <col min="47" max="47" width="19.7109375" style="0" customWidth="1"/>
    <col min="48" max="48" width="97.140625" style="0" customWidth="1"/>
    <col min="51" max="51" width="20.421875" style="0" customWidth="1"/>
    <col min="52" max="58" width="20.57421875" style="0" customWidth="1"/>
    <col min="59" max="59" width="2.57421875" style="0" customWidth="1"/>
    <col min="61" max="61" width="19.421875" style="0" customWidth="1"/>
    <col min="62" max="63" width="20.57421875" style="0" customWidth="1"/>
    <col min="64" max="64" width="25.140625" style="0" customWidth="1"/>
    <col min="67" max="67" width="20.421875" style="0" customWidth="1"/>
    <col min="68" max="68" width="20.57421875" style="0" customWidth="1"/>
    <col min="69" max="71" width="0" style="0" hidden="1" customWidth="1"/>
    <col min="72" max="74" width="20.57421875" style="0" customWidth="1"/>
    <col min="75" max="75" width="47.28125" style="0" customWidth="1"/>
    <col min="77" max="77" width="47.57421875" style="0" customWidth="1"/>
    <col min="78" max="80" width="20.57421875" style="0" customWidth="1"/>
    <col min="83" max="83" width="20.421875" style="0" customWidth="1"/>
    <col min="84" max="84" width="0" style="0" hidden="1" customWidth="1"/>
    <col min="85" max="90" width="20.57421875" style="0" customWidth="1"/>
    <col min="91" max="91" width="2.57421875" style="0" customWidth="1"/>
    <col min="93" max="93" width="19.421875" style="0" customWidth="1"/>
    <col min="94" max="94" width="20.57421875" style="0" customWidth="1"/>
    <col min="95" max="95" width="242.140625" style="0" customWidth="1"/>
    <col min="96" max="96" width="20.57421875" style="0" customWidth="1"/>
    <col min="97" max="97" width="79.140625" style="0" customWidth="1"/>
    <col min="98" max="98" width="39.7109375" style="0" customWidth="1"/>
    <col min="99" max="99" width="20.421875" style="0" customWidth="1"/>
    <col min="100" max="100" width="46.421875" style="0" customWidth="1"/>
    <col min="101" max="103" width="20.57421875" style="0" customWidth="1"/>
    <col min="104" max="104" width="44.140625" style="0" customWidth="1"/>
    <col min="105" max="106" width="20.57421875" style="0" customWidth="1"/>
    <col min="107" max="107" width="2.57421875" style="0" customWidth="1"/>
    <col min="109" max="109" width="64.421875" style="0" customWidth="1"/>
    <col min="110" max="112" width="20.57421875" style="0" customWidth="1"/>
    <col min="113" max="113" width="97.140625" style="0" customWidth="1"/>
    <col min="115" max="115" width="69.00390625" style="0" customWidth="1"/>
    <col min="116" max="117" width="20.57421875" style="0" customWidth="1"/>
    <col min="118" max="118" width="48.7109375" style="0" customWidth="1"/>
    <col min="119" max="122" width="20.57421875" style="0" customWidth="1"/>
    <col min="123" max="123" width="51.00390625" style="0" customWidth="1"/>
    <col min="125" max="125" width="19.421875" style="0" customWidth="1"/>
    <col min="126" max="126" width="53.140625" style="0" customWidth="1"/>
    <col min="127" max="128" width="20.57421875" style="0" customWidth="1"/>
    <col min="129" max="129" width="25.140625" style="0" customWidth="1"/>
    <col min="131" max="138" width="20.57421875" style="0" customWidth="1"/>
    <col min="139" max="139" width="2.57421875" style="0" customWidth="1"/>
    <col min="141" max="141" width="62.140625" style="0" customWidth="1"/>
    <col min="142" max="145" width="20.57421875" style="0" customWidth="1"/>
    <col min="147" max="150" width="20.57421875" style="0" customWidth="1"/>
    <col min="151" max="239" width="0" style="0" hidden="1" customWidth="1"/>
  </cols>
  <sheetData>
    <row r="1" spans="1:9" ht="12.75">
      <c r="A1" s="34" t="s">
        <v>20</v>
      </c>
      <c r="B1" s="34"/>
      <c r="C1" s="34"/>
      <c r="D1" s="34"/>
      <c r="E1" s="34"/>
      <c r="F1" s="34"/>
      <c r="G1" s="34"/>
      <c r="H1" s="34"/>
      <c r="I1" s="35"/>
    </row>
    <row r="2" spans="1:9" ht="12.75">
      <c r="A2" s="34" t="s">
        <v>21</v>
      </c>
      <c r="B2" s="34"/>
      <c r="C2" s="34"/>
      <c r="D2" s="34"/>
      <c r="E2" s="34"/>
      <c r="F2" s="34"/>
      <c r="G2" s="34"/>
      <c r="H2" s="34"/>
      <c r="I2" s="35"/>
    </row>
    <row r="3" spans="1:9" ht="12.75">
      <c r="A3" s="36" t="s">
        <v>26</v>
      </c>
      <c r="B3" s="37"/>
      <c r="C3" s="37"/>
      <c r="D3" s="37"/>
      <c r="E3" s="37"/>
      <c r="F3" s="37"/>
      <c r="G3" s="37"/>
      <c r="H3" s="37"/>
      <c r="I3" s="35"/>
    </row>
    <row r="4" spans="1:9" ht="12.75">
      <c r="A4" s="37" t="s">
        <v>23</v>
      </c>
      <c r="B4" s="37"/>
      <c r="C4" s="37"/>
      <c r="D4" s="37"/>
      <c r="E4" s="37"/>
      <c r="F4" s="37"/>
      <c r="G4" s="37"/>
      <c r="H4" s="37"/>
      <c r="I4" s="35"/>
    </row>
    <row r="5" spans="1:8" ht="12.75">
      <c r="A5" s="9"/>
      <c r="B5" s="10"/>
      <c r="C5" s="9"/>
      <c r="D5" s="9"/>
      <c r="E5" s="9"/>
      <c r="F5" s="9"/>
      <c r="G5" s="9"/>
      <c r="H5" s="21"/>
    </row>
    <row r="6" spans="1:8" ht="12.75">
      <c r="A6" s="2" t="s">
        <v>0</v>
      </c>
      <c r="H6" s="22"/>
    </row>
    <row r="8" spans="1:9" ht="12.75">
      <c r="A8" s="1" t="s">
        <v>1</v>
      </c>
      <c r="B8" s="12">
        <v>2000</v>
      </c>
      <c r="C8" s="23">
        <v>2007</v>
      </c>
      <c r="D8" s="23">
        <v>2008</v>
      </c>
      <c r="E8" s="1">
        <v>2009</v>
      </c>
      <c r="F8" s="1">
        <v>2010</v>
      </c>
      <c r="G8" s="1">
        <v>2011</v>
      </c>
      <c r="H8" s="1">
        <v>2012</v>
      </c>
      <c r="I8" s="1">
        <v>2013</v>
      </c>
    </row>
    <row r="9" spans="1:8" ht="12.75">
      <c r="A9" s="6" t="s">
        <v>2</v>
      </c>
      <c r="C9" s="20"/>
      <c r="H9"/>
    </row>
    <row r="10" spans="1:9" ht="12.75">
      <c r="A10" t="s">
        <v>3</v>
      </c>
      <c r="B10" s="13">
        <v>2203</v>
      </c>
      <c r="C10" s="24">
        <v>2955</v>
      </c>
      <c r="D10" s="24">
        <v>3090</v>
      </c>
      <c r="E10" s="24">
        <v>3187</v>
      </c>
      <c r="F10" s="24">
        <v>2985</v>
      </c>
      <c r="G10" s="24">
        <v>3169</v>
      </c>
      <c r="H10" s="24">
        <v>3541</v>
      </c>
      <c r="I10" s="24">
        <v>3087</v>
      </c>
    </row>
    <row r="11" spans="1:9" ht="12.75">
      <c r="A11" t="s">
        <v>4</v>
      </c>
      <c r="B11" s="13">
        <v>1310</v>
      </c>
      <c r="C11" s="24">
        <v>1461</v>
      </c>
      <c r="D11" s="24">
        <v>1630</v>
      </c>
      <c r="E11" s="24">
        <v>1518</v>
      </c>
      <c r="F11" s="24">
        <v>1656</v>
      </c>
      <c r="G11" s="24">
        <v>1625</v>
      </c>
      <c r="H11" s="24">
        <v>1664</v>
      </c>
      <c r="I11" s="24">
        <v>1655</v>
      </c>
    </row>
    <row r="12" spans="1:9" s="7" customFormat="1" ht="12.75">
      <c r="A12" s="7" t="s">
        <v>5</v>
      </c>
      <c r="B12" s="14">
        <f>SUM(B10:B11)</f>
        <v>3513</v>
      </c>
      <c r="C12" s="25">
        <f>SUM(C10:C11)</f>
        <v>4416</v>
      </c>
      <c r="D12" s="25">
        <f>SUM(D10:D11)</f>
        <v>4720</v>
      </c>
      <c r="E12" s="25">
        <f>SUM(E10:E11)</f>
        <v>4705</v>
      </c>
      <c r="F12" s="25">
        <f>SUM(F10:F11)</f>
        <v>4641</v>
      </c>
      <c r="G12" s="25">
        <f>SUM(G10:G11)</f>
        <v>4794</v>
      </c>
      <c r="H12" s="25">
        <f>SUM(H10:H11)</f>
        <v>5205</v>
      </c>
      <c r="I12" s="25">
        <f>SUM(I10:I11)</f>
        <v>4742</v>
      </c>
    </row>
    <row r="13" spans="2:8" ht="12.75">
      <c r="B13" s="13"/>
      <c r="C13" s="26"/>
      <c r="H13"/>
    </row>
    <row r="14" spans="1:9" ht="12.75">
      <c r="A14" s="5" t="s">
        <v>6</v>
      </c>
      <c r="B14" s="13">
        <v>3007</v>
      </c>
      <c r="C14" s="26">
        <v>3741</v>
      </c>
      <c r="D14" s="26">
        <v>3872</v>
      </c>
      <c r="E14" s="24">
        <v>4254</v>
      </c>
      <c r="F14" s="24">
        <v>4301</v>
      </c>
      <c r="G14" s="24">
        <v>4189</v>
      </c>
      <c r="H14" s="24">
        <v>4400</v>
      </c>
      <c r="I14" s="24">
        <v>4874</v>
      </c>
    </row>
    <row r="15" spans="1:9" ht="12.75">
      <c r="A15" t="s">
        <v>7</v>
      </c>
      <c r="B15" s="13">
        <v>3154</v>
      </c>
      <c r="C15" s="26">
        <v>4248</v>
      </c>
      <c r="D15" s="26">
        <v>4420</v>
      </c>
      <c r="E15" s="24">
        <v>4699</v>
      </c>
      <c r="F15" s="24">
        <v>4957</v>
      </c>
      <c r="G15" s="24">
        <v>4992</v>
      </c>
      <c r="H15" s="24">
        <v>5042</v>
      </c>
      <c r="I15" s="24">
        <v>5350</v>
      </c>
    </row>
    <row r="16" spans="1:9" ht="12.75">
      <c r="A16" t="s">
        <v>8</v>
      </c>
      <c r="B16" s="13">
        <v>3696</v>
      </c>
      <c r="C16" s="26">
        <v>4911</v>
      </c>
      <c r="D16" s="26">
        <v>5004</v>
      </c>
      <c r="E16" s="24">
        <v>5410</v>
      </c>
      <c r="F16" s="24">
        <v>5569</v>
      </c>
      <c r="G16" s="24">
        <v>5947</v>
      </c>
      <c r="H16" s="24">
        <v>6132</v>
      </c>
      <c r="I16" s="24">
        <v>6072</v>
      </c>
    </row>
    <row r="17" spans="1:9" ht="12.75">
      <c r="A17" t="s">
        <v>9</v>
      </c>
      <c r="B17" s="13">
        <v>913</v>
      </c>
      <c r="C17" s="26">
        <v>98</v>
      </c>
      <c r="D17" s="26">
        <v>93</v>
      </c>
      <c r="E17" s="24">
        <v>144</v>
      </c>
      <c r="F17" s="24">
        <v>84</v>
      </c>
      <c r="G17" s="24">
        <v>83</v>
      </c>
      <c r="H17" s="24">
        <v>89</v>
      </c>
      <c r="I17" s="24">
        <v>95</v>
      </c>
    </row>
    <row r="18" spans="1:9" s="7" customFormat="1" ht="12.75">
      <c r="A18" s="7" t="s">
        <v>10</v>
      </c>
      <c r="B18" s="14">
        <f>SUM(B12:B17)</f>
        <v>14283</v>
      </c>
      <c r="C18" s="27">
        <f>SUM(C12:C17)</f>
        <v>17414</v>
      </c>
      <c r="D18" s="27">
        <f>SUM(D12:D17)</f>
        <v>18109</v>
      </c>
      <c r="E18" s="27">
        <f>SUM(E12:E17)</f>
        <v>19212</v>
      </c>
      <c r="F18" s="27">
        <f>SUM(F12:F17)</f>
        <v>19552</v>
      </c>
      <c r="G18" s="27">
        <f>SUM(G12:G17)</f>
        <v>20005</v>
      </c>
      <c r="H18" s="27">
        <f>SUM(H12:H17)</f>
        <v>20868</v>
      </c>
      <c r="I18" s="27">
        <f>SUM(I12:I17)</f>
        <v>21133</v>
      </c>
    </row>
    <row r="19" spans="2:8" ht="12.75">
      <c r="B19" s="13"/>
      <c r="C19" s="24"/>
      <c r="H19"/>
    </row>
    <row r="20" spans="1:8" ht="12.75">
      <c r="A20" s="6" t="s">
        <v>11</v>
      </c>
      <c r="B20" s="13"/>
      <c r="C20" s="24"/>
      <c r="H20"/>
    </row>
    <row r="21" spans="1:9" ht="12.75">
      <c r="A21" t="s">
        <v>12</v>
      </c>
      <c r="B21" s="13">
        <v>1897</v>
      </c>
      <c r="C21" s="24">
        <v>2620</v>
      </c>
      <c r="D21" s="24">
        <v>2603</v>
      </c>
      <c r="E21" s="24">
        <v>2681</v>
      </c>
      <c r="F21" s="24">
        <v>2586</v>
      </c>
      <c r="G21" s="24">
        <v>2490</v>
      </c>
      <c r="H21" s="24">
        <v>2419</v>
      </c>
      <c r="I21" s="24">
        <v>2457</v>
      </c>
    </row>
    <row r="22" spans="1:9" ht="12.75">
      <c r="A22" t="s">
        <v>13</v>
      </c>
      <c r="B22" s="13">
        <v>175</v>
      </c>
      <c r="C22" s="24">
        <v>631</v>
      </c>
      <c r="D22" s="24">
        <v>712</v>
      </c>
      <c r="E22" s="24">
        <v>771</v>
      </c>
      <c r="F22" s="24">
        <v>827</v>
      </c>
      <c r="G22" s="24">
        <v>814</v>
      </c>
      <c r="H22" s="24">
        <v>837</v>
      </c>
      <c r="I22" s="24">
        <v>815</v>
      </c>
    </row>
    <row r="23" spans="2:9" ht="12.75">
      <c r="B23" s="13"/>
      <c r="C23" s="24"/>
      <c r="D23" s="24"/>
      <c r="E23" s="24"/>
      <c r="F23" s="24"/>
      <c r="G23" s="24"/>
      <c r="H23" s="24"/>
      <c r="I23" s="24">
        <v>6</v>
      </c>
    </row>
    <row r="24" spans="1:9" ht="12.75">
      <c r="A24" t="s">
        <v>14</v>
      </c>
      <c r="B24" s="13">
        <v>87</v>
      </c>
      <c r="C24" s="24">
        <v>465</v>
      </c>
      <c r="D24" s="24">
        <v>585</v>
      </c>
      <c r="E24" s="24">
        <v>683</v>
      </c>
      <c r="F24" s="24">
        <v>707</v>
      </c>
      <c r="G24" s="24">
        <v>645</v>
      </c>
      <c r="H24" s="24">
        <v>665</v>
      </c>
      <c r="I24" s="24">
        <v>603</v>
      </c>
    </row>
    <row r="25" spans="1:9" ht="12.75">
      <c r="A25" t="s">
        <v>15</v>
      </c>
      <c r="B25" s="13">
        <v>553</v>
      </c>
      <c r="C25" s="24">
        <v>569</v>
      </c>
      <c r="D25" s="24">
        <v>424</v>
      </c>
      <c r="E25" s="24">
        <v>405</v>
      </c>
      <c r="F25" s="24">
        <v>335</v>
      </c>
      <c r="G25" s="24">
        <v>281</v>
      </c>
      <c r="H25" s="24">
        <v>251</v>
      </c>
      <c r="I25" s="24">
        <v>229</v>
      </c>
    </row>
    <row r="26" spans="1:9" s="7" customFormat="1" ht="12.75">
      <c r="A26" s="7" t="s">
        <v>16</v>
      </c>
      <c r="B26" s="14">
        <f>SUM(B21:B25)</f>
        <v>2712</v>
      </c>
      <c r="C26" s="25">
        <f>SUM(C21:C25)</f>
        <v>4285</v>
      </c>
      <c r="D26" s="25">
        <f>SUM(D21:D25)</f>
        <v>4324</v>
      </c>
      <c r="E26" s="25">
        <f>SUM(E21:E25)</f>
        <v>4540</v>
      </c>
      <c r="F26" s="25">
        <f>SUM(F21:F25)</f>
        <v>4455</v>
      </c>
      <c r="G26" s="25">
        <f>SUM(G21:G25)</f>
        <v>4230</v>
      </c>
      <c r="H26" s="25">
        <f>SUM(H21:H25)</f>
        <v>4172</v>
      </c>
      <c r="I26" s="25">
        <f>SUM(I21:I25)</f>
        <v>4110</v>
      </c>
    </row>
    <row r="27" spans="2:8" ht="12.75">
      <c r="B27" s="13"/>
      <c r="C27" s="26"/>
      <c r="H27"/>
    </row>
    <row r="28" spans="1:9" ht="12.75">
      <c r="A28" s="1" t="s">
        <v>17</v>
      </c>
      <c r="B28" s="15">
        <v>16995</v>
      </c>
      <c r="C28" s="28">
        <f>+C18+C26</f>
        <v>21699</v>
      </c>
      <c r="D28" s="28">
        <f>+D18+D26</f>
        <v>22433</v>
      </c>
      <c r="E28" s="28">
        <f>+E18+E26</f>
        <v>23752</v>
      </c>
      <c r="F28" s="28">
        <f>+F18+F26</f>
        <v>24007</v>
      </c>
      <c r="G28" s="28">
        <f>+G18+G26</f>
        <v>24235</v>
      </c>
      <c r="H28" s="28">
        <f>+H18+H26</f>
        <v>25040</v>
      </c>
      <c r="I28" s="28">
        <f>+I18+I26</f>
        <v>25243</v>
      </c>
    </row>
    <row r="29" spans="1:8" ht="12.75">
      <c r="A29" s="2"/>
      <c r="B29" s="16"/>
      <c r="C29" s="29"/>
      <c r="H29"/>
    </row>
    <row r="30" spans="1:9" ht="12.75">
      <c r="A30" s="2" t="s">
        <v>24</v>
      </c>
      <c r="B30" s="17">
        <v>0.9</v>
      </c>
      <c r="C30" s="30">
        <v>3.5</v>
      </c>
      <c r="D30" s="30">
        <f>+((D28-C28)/C28)*100</f>
        <v>3.3826443614913133</v>
      </c>
      <c r="E30" s="30">
        <f>+((E28-D28)/D28)*100</f>
        <v>5.879730753800205</v>
      </c>
      <c r="F30" s="30">
        <f>+((F28-E28)/E28)*100</f>
        <v>1.0735938026271472</v>
      </c>
      <c r="G30" s="30">
        <f>+((G28-F28)/F28)*100</f>
        <v>0.9497229974590744</v>
      </c>
      <c r="H30" s="30">
        <f>+((H28-G28)/G28)*100</f>
        <v>3.321642252939963</v>
      </c>
      <c r="I30" s="30">
        <f>+((I28-H28)/H28)*100</f>
        <v>0.8107028753993609</v>
      </c>
    </row>
    <row r="31" spans="4:8" ht="12.75">
      <c r="D31" s="20"/>
      <c r="H31"/>
    </row>
    <row r="32" spans="4:8" ht="12.75">
      <c r="D32" s="20"/>
      <c r="H32"/>
    </row>
    <row r="33" spans="1:8" ht="12.75">
      <c r="A33" s="2" t="s">
        <v>18</v>
      </c>
      <c r="D33" s="20"/>
      <c r="H33"/>
    </row>
    <row r="34" spans="4:8" ht="12.75">
      <c r="D34" s="20"/>
      <c r="H34"/>
    </row>
    <row r="35" spans="1:9" ht="12.75">
      <c r="A35" s="1" t="s">
        <v>1</v>
      </c>
      <c r="B35" s="12">
        <v>2000</v>
      </c>
      <c r="C35" s="1">
        <v>2007</v>
      </c>
      <c r="D35" s="1">
        <v>2008</v>
      </c>
      <c r="E35" s="1">
        <v>2009</v>
      </c>
      <c r="F35" s="1">
        <v>2010</v>
      </c>
      <c r="G35" s="1">
        <v>2011</v>
      </c>
      <c r="H35" s="1">
        <v>2012</v>
      </c>
      <c r="I35" s="1">
        <v>2013</v>
      </c>
    </row>
    <row r="36" spans="1:8" ht="12.75">
      <c r="A36" s="6" t="s">
        <v>2</v>
      </c>
      <c r="C36" s="22"/>
      <c r="H36"/>
    </row>
    <row r="37" spans="1:9" ht="12.75">
      <c r="A37" t="s">
        <v>3</v>
      </c>
      <c r="B37" s="13">
        <v>2174</v>
      </c>
      <c r="C37" s="26">
        <v>2944.5</v>
      </c>
      <c r="D37" s="26">
        <v>3079</v>
      </c>
      <c r="E37" s="32">
        <v>3175.5</v>
      </c>
      <c r="F37" s="24">
        <v>2971.75</v>
      </c>
      <c r="G37" s="24">
        <v>3157</v>
      </c>
      <c r="H37" s="24">
        <v>3528.5</v>
      </c>
      <c r="I37" s="24">
        <v>3070</v>
      </c>
    </row>
    <row r="38" spans="1:9" ht="12.75">
      <c r="A38" t="s">
        <v>4</v>
      </c>
      <c r="B38" s="13">
        <v>1214</v>
      </c>
      <c r="C38" s="26">
        <v>1381</v>
      </c>
      <c r="D38" s="26">
        <v>1535</v>
      </c>
      <c r="E38" s="33">
        <v>1459</v>
      </c>
      <c r="F38" s="24">
        <v>1577</v>
      </c>
      <c r="G38" s="24">
        <v>1570.25</v>
      </c>
      <c r="H38" s="24">
        <v>1612.75</v>
      </c>
      <c r="I38" s="24">
        <v>1599.5</v>
      </c>
    </row>
    <row r="39" spans="1:9" s="7" customFormat="1" ht="12.75">
      <c r="A39" s="7" t="s">
        <v>5</v>
      </c>
      <c r="B39" s="14">
        <f>SUM(B37:B38)</f>
        <v>3388</v>
      </c>
      <c r="C39" s="27">
        <f>SUM(C37:C38)</f>
        <v>4325.5</v>
      </c>
      <c r="D39" s="27">
        <f>SUM(D37:D38)</f>
        <v>4614</v>
      </c>
      <c r="E39" s="27">
        <f>SUM(E37:E38)</f>
        <v>4634.5</v>
      </c>
      <c r="F39" s="27">
        <f>SUM(F37:F38)</f>
        <v>4548.75</v>
      </c>
      <c r="G39" s="27">
        <f>SUM(G37:G38)</f>
        <v>4727.25</v>
      </c>
      <c r="H39" s="27">
        <f>SUM(H37:H38)</f>
        <v>5141.25</v>
      </c>
      <c r="I39" s="27">
        <f>SUM(I37:I38)</f>
        <v>4669.5</v>
      </c>
    </row>
    <row r="40" spans="2:8" ht="12.75">
      <c r="B40" s="13"/>
      <c r="C40" s="24"/>
      <c r="H40"/>
    </row>
    <row r="41" spans="1:9" ht="12.75">
      <c r="A41" s="5" t="s">
        <v>6</v>
      </c>
      <c r="B41" s="13">
        <v>2788</v>
      </c>
      <c r="C41" s="24">
        <v>3582.25</v>
      </c>
      <c r="D41" s="24">
        <v>3701.25</v>
      </c>
      <c r="E41" s="33">
        <v>4048.25</v>
      </c>
      <c r="F41" s="24">
        <v>4117</v>
      </c>
      <c r="G41" s="24">
        <v>4024.5</v>
      </c>
      <c r="H41" s="24">
        <v>4238.5</v>
      </c>
      <c r="I41" s="24">
        <v>4700.75</v>
      </c>
    </row>
    <row r="42" spans="1:9" ht="12.75">
      <c r="A42" t="s">
        <v>7</v>
      </c>
      <c r="B42" s="13">
        <v>2806</v>
      </c>
      <c r="C42" s="24">
        <v>3932</v>
      </c>
      <c r="D42" s="24">
        <v>4104.5</v>
      </c>
      <c r="E42" s="33">
        <v>4398</v>
      </c>
      <c r="F42" s="24">
        <v>4635</v>
      </c>
      <c r="G42" s="24">
        <v>4684.75</v>
      </c>
      <c r="H42" s="24">
        <v>4724</v>
      </c>
      <c r="I42" s="24">
        <v>5046.75</v>
      </c>
    </row>
    <row r="43" spans="1:9" ht="12.75">
      <c r="A43" t="s">
        <v>8</v>
      </c>
      <c r="B43" s="13">
        <v>3049</v>
      </c>
      <c r="C43" s="24">
        <v>4294</v>
      </c>
      <c r="D43" s="24">
        <v>4381.75</v>
      </c>
      <c r="E43" s="33">
        <v>4770.5</v>
      </c>
      <c r="F43" s="24">
        <v>4949</v>
      </c>
      <c r="G43" s="24">
        <v>5271</v>
      </c>
      <c r="H43" s="24">
        <v>5422.25</v>
      </c>
      <c r="I43" s="24">
        <v>5391.75</v>
      </c>
    </row>
    <row r="44" spans="1:9" ht="12.75">
      <c r="A44" t="s">
        <v>9</v>
      </c>
      <c r="B44" s="13">
        <v>338</v>
      </c>
      <c r="C44" s="24">
        <v>39.25</v>
      </c>
      <c r="D44" s="24">
        <v>35</v>
      </c>
      <c r="E44" s="33">
        <v>52</v>
      </c>
      <c r="F44" s="24">
        <v>23.75</v>
      </c>
      <c r="G44" s="24">
        <v>24.25</v>
      </c>
      <c r="H44" s="24">
        <v>27.5</v>
      </c>
      <c r="I44" s="24">
        <v>30.75</v>
      </c>
    </row>
    <row r="45" spans="1:9" s="7" customFormat="1" ht="12.75">
      <c r="A45" s="7" t="s">
        <v>10</v>
      </c>
      <c r="B45" s="14">
        <f>SUM(B39:B44)</f>
        <v>12369</v>
      </c>
      <c r="C45" s="25">
        <f>SUM(C39:C44)</f>
        <v>16173</v>
      </c>
      <c r="D45" s="25">
        <f>SUM(D39:D44)</f>
        <v>16836.5</v>
      </c>
      <c r="E45" s="25">
        <f>SUM(E39:E44)</f>
        <v>17903.25</v>
      </c>
      <c r="F45" s="25">
        <f>SUM(F39:F44)</f>
        <v>18273.5</v>
      </c>
      <c r="G45" s="25">
        <f>SUM(G39:G44)</f>
        <v>18731.75</v>
      </c>
      <c r="H45" s="25">
        <f>SUM(H39:H44)</f>
        <v>19553.5</v>
      </c>
      <c r="I45" s="25">
        <f>SUM(I39:I44)</f>
        <v>19839.5</v>
      </c>
    </row>
    <row r="46" spans="2:8" ht="12.75">
      <c r="B46" s="13"/>
      <c r="C46" s="26"/>
      <c r="H46"/>
    </row>
    <row r="47" spans="1:8" ht="12.75">
      <c r="A47" s="6" t="s">
        <v>11</v>
      </c>
      <c r="B47" s="13"/>
      <c r="C47" s="26"/>
      <c r="H47"/>
    </row>
    <row r="48" spans="1:9" ht="12.75">
      <c r="A48" t="s">
        <v>12</v>
      </c>
      <c r="B48" s="13">
        <v>1420</v>
      </c>
      <c r="C48" s="26">
        <v>1973.75</v>
      </c>
      <c r="D48" s="26">
        <v>2012.75</v>
      </c>
      <c r="E48" s="33">
        <v>2096.25</v>
      </c>
      <c r="F48" s="24">
        <v>2003.5</v>
      </c>
      <c r="G48" s="24">
        <v>1973.25</v>
      </c>
      <c r="H48" s="24">
        <v>1955</v>
      </c>
      <c r="I48" s="24">
        <v>2047.5</v>
      </c>
    </row>
    <row r="49" spans="1:9" ht="12.75">
      <c r="A49" t="s">
        <v>13</v>
      </c>
      <c r="B49" s="13">
        <v>135</v>
      </c>
      <c r="C49" s="26">
        <v>496.5</v>
      </c>
      <c r="D49" s="26">
        <v>579.5</v>
      </c>
      <c r="E49" s="33">
        <v>633</v>
      </c>
      <c r="F49" s="24">
        <v>678.25</v>
      </c>
      <c r="G49" s="24">
        <v>669</v>
      </c>
      <c r="H49" s="24">
        <v>677.5</v>
      </c>
      <c r="I49" s="24">
        <v>665.75</v>
      </c>
    </row>
    <row r="50" spans="1:9" ht="12.75">
      <c r="A50" t="s">
        <v>27</v>
      </c>
      <c r="B50" s="13"/>
      <c r="C50" s="26"/>
      <c r="D50" s="26"/>
      <c r="E50" s="33"/>
      <c r="F50" s="24"/>
      <c r="G50" s="24"/>
      <c r="H50" s="24"/>
      <c r="I50" s="24">
        <v>4.5</v>
      </c>
    </row>
    <row r="51" spans="1:9" ht="12.75">
      <c r="A51" t="s">
        <v>14</v>
      </c>
      <c r="B51" s="13">
        <v>57</v>
      </c>
      <c r="C51" s="26">
        <v>310.75</v>
      </c>
      <c r="D51" s="26">
        <v>395.25</v>
      </c>
      <c r="E51" s="33">
        <v>468.25</v>
      </c>
      <c r="F51" s="24">
        <v>483.25</v>
      </c>
      <c r="G51" s="24">
        <v>450.25</v>
      </c>
      <c r="H51" s="24">
        <v>462.5</v>
      </c>
      <c r="I51" s="24">
        <v>420.5</v>
      </c>
    </row>
    <row r="52" spans="1:9" ht="12.75">
      <c r="A52" t="s">
        <v>15</v>
      </c>
      <c r="B52" s="13">
        <v>326</v>
      </c>
      <c r="C52" s="26">
        <v>349.5</v>
      </c>
      <c r="D52" s="26">
        <v>248.25</v>
      </c>
      <c r="E52" s="33">
        <v>245</v>
      </c>
      <c r="F52" s="24">
        <v>204.75</v>
      </c>
      <c r="G52" s="24">
        <v>169.75</v>
      </c>
      <c r="H52" s="24">
        <v>155.75</v>
      </c>
      <c r="I52" s="24">
        <v>142.75</v>
      </c>
    </row>
    <row r="53" spans="1:9" s="7" customFormat="1" ht="12.75">
      <c r="A53" s="7" t="s">
        <v>16</v>
      </c>
      <c r="B53" s="14">
        <f>SUM(B48:B52)</f>
        <v>1938</v>
      </c>
      <c r="C53" s="27">
        <f>SUM(C48:C52)</f>
        <v>3130.5</v>
      </c>
      <c r="D53" s="27">
        <f>SUM(D48:D52)</f>
        <v>3235.75</v>
      </c>
      <c r="E53" s="27">
        <f>SUM(E48:E52)</f>
        <v>3442.5</v>
      </c>
      <c r="F53" s="27">
        <f>SUM(F48:F52)</f>
        <v>3369.75</v>
      </c>
      <c r="G53" s="27">
        <f>SUM(G48:G52)</f>
        <v>3262.25</v>
      </c>
      <c r="H53" s="27">
        <f>SUM(H48:H52)</f>
        <v>3250.75</v>
      </c>
      <c r="I53" s="27">
        <f>SUM(I48:I52)</f>
        <v>3281</v>
      </c>
    </row>
    <row r="54" spans="3:8" ht="12.75">
      <c r="C54" s="20"/>
      <c r="H54"/>
    </row>
    <row r="55" spans="1:9" ht="12.75">
      <c r="A55" s="1" t="s">
        <v>17</v>
      </c>
      <c r="B55" s="14">
        <v>14307</v>
      </c>
      <c r="C55" s="27">
        <f>+C45+C53</f>
        <v>19303.5</v>
      </c>
      <c r="D55" s="27">
        <f>+D45+D53</f>
        <v>20072.25</v>
      </c>
      <c r="E55" s="27">
        <f>+E45+E53</f>
        <v>21345.75</v>
      </c>
      <c r="F55" s="27">
        <f>+F45+F53</f>
        <v>21643.25</v>
      </c>
      <c r="G55" s="27">
        <f>+G45+G53</f>
        <v>21994</v>
      </c>
      <c r="H55" s="27">
        <f>+H45+H53</f>
        <v>22804.25</v>
      </c>
      <c r="I55" s="27">
        <f>+I45+I53</f>
        <v>23120.5</v>
      </c>
    </row>
    <row r="56" spans="1:8" ht="12.75">
      <c r="A56" s="2"/>
      <c r="B56" s="18"/>
      <c r="C56" s="29"/>
      <c r="H56"/>
    </row>
    <row r="57" spans="1:9" ht="12.75">
      <c r="A57" s="2" t="s">
        <v>24</v>
      </c>
      <c r="B57" s="19">
        <v>1.3</v>
      </c>
      <c r="C57" s="30">
        <v>4.2</v>
      </c>
      <c r="D57" s="30">
        <f>+((D55-C55)/C55)*100</f>
        <v>3.982438417903489</v>
      </c>
      <c r="E57" s="30">
        <f>+((E55-D55)/D55)*100</f>
        <v>6.3445802040130035</v>
      </c>
      <c r="F57" s="30">
        <f>+((F55-E55)/E55)*100</f>
        <v>1.3937200613705303</v>
      </c>
      <c r="G57" s="30">
        <f>+((G55-F55)/F55)*100</f>
        <v>1.6205976459173184</v>
      </c>
      <c r="H57" s="30">
        <f>+((H55-G55)/G55)*100</f>
        <v>3.6839592616168044</v>
      </c>
      <c r="I57" s="30">
        <f>+((I55-H55)/H55)*100</f>
        <v>1.3868028985825012</v>
      </c>
    </row>
    <row r="58" spans="1:8" ht="12.75">
      <c r="A58" s="2"/>
      <c r="B58" s="19"/>
      <c r="C58" s="2"/>
      <c r="D58" s="2"/>
      <c r="E58" s="2"/>
      <c r="F58" s="8"/>
      <c r="G58" s="8"/>
      <c r="H58" s="31"/>
    </row>
    <row r="59" ht="12.75">
      <c r="A59" s="20" t="s">
        <v>25</v>
      </c>
    </row>
    <row r="60" spans="1:5" ht="12.75">
      <c r="A60" t="s">
        <v>19</v>
      </c>
      <c r="E60" s="4" t="s">
        <v>22</v>
      </c>
    </row>
    <row r="65" ht="14.25">
      <c r="A65" s="3"/>
    </row>
  </sheetData>
  <sheetProtection/>
  <mergeCells count="4">
    <mergeCell ref="A1:I1"/>
    <mergeCell ref="A2:I2"/>
    <mergeCell ref="A3:I3"/>
    <mergeCell ref="A4:I4"/>
  </mergeCells>
  <printOptions horizontalCentered="1"/>
  <pageMargins left="0.8" right="0.8" top="0.25" bottom="0" header="0.3" footer="0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2010-10-20T18:09:22Z</cp:lastPrinted>
  <dcterms:created xsi:type="dcterms:W3CDTF">1997-09-12T16:08:55Z</dcterms:created>
  <dcterms:modified xsi:type="dcterms:W3CDTF">2013-10-17T16:23:10Z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-915023423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