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'A'!$A$10:$H$109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<sst xmlns="http://schemas.openxmlformats.org/spreadsheetml/2006/main" count="72" uniqueCount="71">
  <si>
    <t>COLLEGE/DEPARTMENT</t>
  </si>
  <si>
    <t>College of Architecture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</si>
  <si>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</si>
  <si>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</si>
  <si>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</si>
  <si>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</si>
  <si>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</si>
  <si>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</si>
  <si>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Geography &amp;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</si>
  <si>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</si>
  <si>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</si>
  <si>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</si>
  <si>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</si>
  <si>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</si>
  <si>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</si>
  <si>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>College of Business Administration</t>
  </si>
  <si>
    <t xml:space="preserve">   Accounting</t>
  </si>
  <si>
    <t xml:space="preserve">   Economics</t>
  </si>
  <si>
    <t xml:space="preserve">   Management</t>
  </si>
  <si>
    <t xml:space="preserve">   Marketing</t>
  </si>
  <si>
    <t>College of Education</t>
  </si>
  <si>
    <t xml:space="preserve">   Middle, Secondary, &amp; K-12 Educ.</t>
  </si>
  <si>
    <t xml:space="preserve">   Reading &amp; Elementary Education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</si>
  <si>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</si>
  <si>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</si>
  <si>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</si>
  <si>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</si>
  <si>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>GRAND TOTAL</t>
  </si>
  <si>
    <t>Source:  Information from the Office of Academic Affairs.</t>
  </si>
  <si>
    <t>NUMBER</t>
  </si>
  <si>
    <t>TENURED</t>
  </si>
  <si>
    <t>PERCENT</t>
  </si>
  <si>
    <t>FULL-TIME TENURED FACULTY</t>
  </si>
  <si>
    <t>BY COLLEGE AND DEPARTMENT</t>
  </si>
  <si>
    <t xml:space="preserve">   Electrical &amp; Computer Engineering</t>
  </si>
  <si>
    <t xml:space="preserve">   Languages &amp; Culture Studies</t>
  </si>
  <si>
    <t xml:space="preserve">   Social Work</t>
  </si>
  <si>
    <t xml:space="preserve">   Physics &amp; Optical Science</t>
  </si>
  <si>
    <t xml:space="preserve">   Educational Leadership</t>
  </si>
  <si>
    <t xml:space="preserve">   Kinesiology</t>
  </si>
  <si>
    <t>College of Health &amp; Human Services</t>
  </si>
  <si>
    <t xml:space="preserve">   Software &amp; Information Systems</t>
  </si>
  <si>
    <t xml:space="preserve">   Counseling</t>
  </si>
  <si>
    <t xml:space="preserve">   Special Education &amp; Child Development</t>
  </si>
  <si>
    <t>Note:  The above data includes phased retirees; however, faculty on leave, deans, associate deans</t>
  </si>
  <si>
    <t xml:space="preserve">          and assistant deans have been excluded.</t>
  </si>
  <si>
    <t xml:space="preserve">   Mathematics &amp; Statistics</t>
  </si>
  <si>
    <t>TABLE VIII - 6a</t>
  </si>
  <si>
    <t xml:space="preserve">   Africana Studies</t>
  </si>
  <si>
    <t>College of Computing and Informatics</t>
  </si>
  <si>
    <t xml:space="preserve">   Information Technology - Dean's Office</t>
  </si>
  <si>
    <t xml:space="preserve">   Education - Dean's Office</t>
  </si>
  <si>
    <t xml:space="preserve">   Engineering - Dean's Office</t>
  </si>
  <si>
    <t xml:space="preserve">   Busn Info Systems &amp; Operations Mgt</t>
  </si>
  <si>
    <t xml:space="preserve">   Mechanical Egr &amp; Egr Science</t>
  </si>
  <si>
    <t>FULL-TIME</t>
  </si>
  <si>
    <t>FACULTY</t>
  </si>
  <si>
    <t>NUMBER OF</t>
  </si>
  <si>
    <t xml:space="preserve">   Anthropology</t>
  </si>
  <si>
    <t xml:space="preserve">   Sociology</t>
  </si>
  <si>
    <t xml:space="preserve">   Finance</t>
  </si>
  <si>
    <t xml:space="preserve">   Public Health Sciences</t>
  </si>
  <si>
    <t xml:space="preserve">   Architecture</t>
  </si>
  <si>
    <t xml:space="preserve">   Dance</t>
  </si>
  <si>
    <t xml:space="preserve">   Theatre</t>
  </si>
  <si>
    <t xml:space="preserve">   Health &amp; Human Services - Dean's Office</t>
  </si>
  <si>
    <t xml:space="preserve">   School of Nursing</t>
  </si>
  <si>
    <t xml:space="preserve">   Bioinformatics</t>
  </si>
  <si>
    <t>FALL   2009</t>
  </si>
  <si>
    <t>College of Liberal Arts &amp; Sciences</t>
  </si>
  <si>
    <t xml:space="preserve">   Liberal Arts &amp; Sciences - Dean's Office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</si>
</sst>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0.0%"/>
    <numFmt numFmtId="168" formatCode="0.000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57" applyFont="1" applyFill="1" applyAlignment="1">
      <alignment/>
    </xf>
    <xf numFmtId="0" fontId="4" fillId="0" borderId="0" xfId="57" applyFont="1" applyFill="1" applyAlignment="1">
      <alignment/>
    </xf>
    <xf numFmtId="165" fontId="0" fillId="0" borderId="0" xfId="57" applyNumberFormat="1" applyFont="1" applyFill="1" applyAlignment="1">
      <alignment/>
    </xf>
    <xf numFmtId="0" fontId="3" fillId="0" borderId="0" xfId="57" applyFont="1" applyFill="1" applyAlignment="1">
      <alignment/>
    </xf>
    <xf numFmtId="165" fontId="0" fillId="0" borderId="0" xfId="57" applyNumberFormat="1" applyFont="1" applyFill="1" applyAlignment="1">
      <alignment horizontal="right"/>
    </xf>
    <xf numFmtId="165" fontId="1" fillId="0" borderId="0" xfId="57" applyNumberFormat="1" applyFont="1" applyFill="1" applyAlignment="1">
      <alignment/>
    </xf>
    <xf numFmtId="0" fontId="1" fillId="0" borderId="0" xfId="57" applyFont="1" applyFill="1" applyAlignment="1">
      <alignment horizontal="right"/>
    </xf>
    <xf numFmtId="0" fontId="4" fillId="0" borderId="0" xfId="57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65" fontId="5" fillId="0" borderId="0" xfId="57" applyNumberFormat="1" applyFont="1" applyFill="1" applyAlignment="1">
      <alignment/>
    </xf>
    <xf numFmtId="165" fontId="5" fillId="0" borderId="0" xfId="57" applyNumberFormat="1" applyFont="1" applyFill="1" applyAlignment="1">
      <alignment horizontal="right"/>
    </xf>
    <xf numFmtId="0" fontId="3" fillId="0" borderId="0" xfId="57" applyFont="1" applyFill="1" applyAlignment="1">
      <alignment/>
    </xf>
    <xf numFmtId="165" fontId="3" fillId="0" borderId="0" xfId="57" applyNumberFormat="1" applyFont="1" applyFill="1" applyAlignment="1">
      <alignment horizontal="right"/>
    </xf>
    <xf numFmtId="165" fontId="3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57" applyNumberFormat="1" applyFont="1" applyFill="1" applyAlignment="1">
      <alignment horizontal="right"/>
    </xf>
    <xf numFmtId="165" fontId="0" fillId="0" borderId="0" xfId="57" applyNumberFormat="1" applyFont="1" applyFill="1" applyAlignment="1">
      <alignment/>
    </xf>
    <xf numFmtId="165" fontId="3" fillId="0" borderId="0" xfId="57" applyNumberFormat="1" applyFont="1" applyFill="1" applyAlignment="1">
      <alignment horizontal="right"/>
    </xf>
    <xf numFmtId="165" fontId="1" fillId="0" borderId="0" xfId="57" applyNumberFormat="1" applyFont="1" applyFill="1" applyAlignment="1">
      <alignment horizontal="right"/>
    </xf>
    <xf numFmtId="165" fontId="1" fillId="0" borderId="0" xfId="57" applyNumberFormat="1" applyFont="1" applyFill="1" applyAlignment="1">
      <alignment/>
    </xf>
    <xf numFmtId="0" fontId="1" fillId="0" borderId="0" xfId="57" applyFont="1" applyFill="1" applyAlignment="1">
      <alignment horizontal="center"/>
    </xf>
    <xf numFmtId="0" fontId="1" fillId="0" borderId="0" xfId="57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98"/>
  <sheetViews>
    <sheetView tabSelected="1" showOutlineSymbols="0" zoomScalePageLayoutView="0" workbookViewId="0" topLeftCell="A1">
      <selection activeCell="A1" sqref="A1:G1"/>
    </sheetView>
  </sheetViews>
  <sheetFormatPr defaultColWidth="0" defaultRowHeight="12.75"/>
  <cols>
    <col min="1" max="1" width="38.28125" style="1" customWidth="1"/>
    <col min="2" max="2" width="3.140625" style="1" customWidth="1"/>
    <col min="3" max="3" width="10.8515625" style="1" customWidth="1"/>
    <col min="4" max="4" width="4.00390625" style="1" customWidth="1"/>
    <col min="5" max="5" width="13.28125" style="1" customWidth="1"/>
    <col min="6" max="6" width="5.00390625" style="1" customWidth="1"/>
    <col min="7" max="7" width="9.7109375" style="1" customWidth="1"/>
    <col min="8" max="8" width="6.57421875" style="1" customWidth="1"/>
    <col min="9" max="42" width="9.140625" style="1" customWidth="1"/>
    <col min="43" max="43" width="243.28125" style="1" customWidth="1"/>
    <col min="44" max="44" width="128.140625" style="1" customWidth="1"/>
    <col min="45" max="56" width="9.140625" style="1" customWidth="1"/>
    <col min="57" max="71" width="0" style="1" hidden="1" customWidth="1"/>
    <col min="72" max="72" width="24.421875" style="1" customWidth="1"/>
    <col min="73" max="85" width="0" style="1" hidden="1" customWidth="1"/>
    <col min="86" max="86" width="21.421875" style="1" customWidth="1"/>
    <col min="87" max="87" width="0" style="1" hidden="1" customWidth="1"/>
    <col min="88" max="88" width="19.8515625" style="1" customWidth="1"/>
    <col min="89" max="105" width="0" style="1" hidden="1" customWidth="1"/>
    <col min="106" max="106" width="34.8515625" style="1" customWidth="1"/>
    <col min="107" max="121" width="0" style="1" hidden="1" customWidth="1"/>
    <col min="122" max="122" width="39.28125" style="1" customWidth="1"/>
    <col min="123" max="133" width="0" style="1" hidden="1" customWidth="1"/>
    <col min="134" max="134" width="23.7109375" style="1" customWidth="1"/>
    <col min="135" max="143" width="0" style="1" hidden="1" customWidth="1"/>
    <col min="144" max="144" width="17.8515625" style="1" customWidth="1"/>
    <col min="145" max="155" width="0" style="1" hidden="1" customWidth="1"/>
    <col min="156" max="156" width="18.421875" style="1" customWidth="1"/>
    <col min="157" max="161" width="0" style="1" hidden="1" customWidth="1"/>
    <col min="162" max="162" width="14.00390625" style="1" customWidth="1"/>
    <col min="163" max="169" width="0" style="1" hidden="1" customWidth="1"/>
    <col min="170" max="170" width="11.7109375" style="1" customWidth="1"/>
    <col min="171" max="181" width="0" style="1" hidden="1" customWidth="1"/>
    <col min="182" max="182" width="19.28125" style="1" customWidth="1"/>
    <col min="183" max="16384" width="0" style="1" hidden="1" customWidth="1"/>
  </cols>
  <sheetData>
    <row r="1" spans="1:7" ht="12.75">
      <c r="A1" s="25" t="s">
        <v>32</v>
      </c>
      <c r="B1" s="25"/>
      <c r="C1" s="25"/>
      <c r="D1" s="25"/>
      <c r="E1" s="25"/>
      <c r="F1" s="25"/>
      <c r="G1" s="25"/>
    </row>
    <row r="2" spans="1:7" ht="12.75">
      <c r="A2" s="25" t="s">
        <v>33</v>
      </c>
      <c r="B2" s="25"/>
      <c r="C2" s="25"/>
      <c r="D2" s="25"/>
      <c r="E2" s="25"/>
      <c r="F2" s="25"/>
      <c r="G2" s="25"/>
    </row>
    <row r="3" spans="1:7" ht="12.75">
      <c r="A3" s="26" t="s">
        <v>68</v>
      </c>
      <c r="B3" s="25"/>
      <c r="C3" s="25"/>
      <c r="D3" s="25"/>
      <c r="E3" s="25"/>
      <c r="F3" s="25"/>
      <c r="G3" s="25"/>
    </row>
    <row r="4" spans="1:7" ht="12.75">
      <c r="A4" s="27" t="s">
        <v>47</v>
      </c>
      <c r="B4" s="27"/>
      <c r="C4" s="27"/>
      <c r="D4" s="27"/>
      <c r="E4" s="27"/>
      <c r="F4" s="27"/>
      <c r="G4" s="27"/>
    </row>
    <row r="6" ht="12.75">
      <c r="E6" s="8" t="s">
        <v>57</v>
      </c>
    </row>
    <row r="7" spans="1:19" ht="12.75">
      <c r="A7" s="2"/>
      <c r="B7" s="2"/>
      <c r="C7" s="8" t="s">
        <v>29</v>
      </c>
      <c r="D7" s="8"/>
      <c r="E7" s="10" t="s">
        <v>55</v>
      </c>
      <c r="F7" s="8"/>
      <c r="G7" s="8" t="s">
        <v>31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3" t="s">
        <v>0</v>
      </c>
      <c r="B8" s="2"/>
      <c r="C8" s="9" t="s">
        <v>30</v>
      </c>
      <c r="D8" s="8"/>
      <c r="E8" s="9" t="s">
        <v>56</v>
      </c>
      <c r="F8" s="8"/>
      <c r="G8" s="9" t="s">
        <v>30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12.75">
      <c r="C9" s="4"/>
    </row>
    <row r="10" spans="1:10" s="19" customFormat="1" ht="12.75">
      <c r="A10" s="14" t="s">
        <v>1</v>
      </c>
      <c r="B10" s="14"/>
      <c r="C10" s="15">
        <f>SUM(C12:C16)</f>
        <v>37</v>
      </c>
      <c r="D10" s="14"/>
      <c r="E10" s="16">
        <f>SUM(E12:E16)</f>
        <v>95</v>
      </c>
      <c r="F10" s="17"/>
      <c r="G10" s="18">
        <f>+(C10/E10)*100</f>
        <v>38.94736842105263</v>
      </c>
      <c r="H10" s="5"/>
      <c r="I10" s="5"/>
      <c r="J10" s="5"/>
    </row>
    <row r="11" spans="3:7" ht="12.75">
      <c r="C11" s="12"/>
      <c r="D11" s="11"/>
      <c r="E11" s="11"/>
      <c r="F11" s="11"/>
      <c r="G11" s="12"/>
    </row>
    <row r="12" spans="1:7" s="17" customFormat="1" ht="12.75">
      <c r="A12" s="1" t="s">
        <v>62</v>
      </c>
      <c r="C12" s="6">
        <v>13</v>
      </c>
      <c r="E12" s="4">
        <v>26</v>
      </c>
      <c r="G12" s="4">
        <f>+(C12/E12)*100</f>
        <v>50</v>
      </c>
    </row>
    <row r="13" spans="1:7" s="17" customFormat="1" ht="12.75">
      <c r="A13" s="17" t="s">
        <v>2</v>
      </c>
      <c r="C13" s="6">
        <v>9</v>
      </c>
      <c r="E13" s="4">
        <v>28</v>
      </c>
      <c r="G13" s="4">
        <f>+(C13/E13)*100</f>
        <v>32.142857142857146</v>
      </c>
    </row>
    <row r="14" spans="1:7" s="17" customFormat="1" ht="12.75">
      <c r="A14" s="1" t="s">
        <v>63</v>
      </c>
      <c r="C14" s="6">
        <v>4</v>
      </c>
      <c r="E14" s="4">
        <v>9</v>
      </c>
      <c r="G14" s="4">
        <f>+(C14/E14)*100</f>
        <v>44.44444444444444</v>
      </c>
    </row>
    <row r="15" spans="1:7" s="17" customFormat="1" ht="12.75">
      <c r="A15" s="17" t="s">
        <v>10</v>
      </c>
      <c r="C15" s="6">
        <v>6</v>
      </c>
      <c r="E15" s="4">
        <v>16</v>
      </c>
      <c r="G15" s="4">
        <f>+(C15/E15)*100</f>
        <v>37.5</v>
      </c>
    </row>
    <row r="16" spans="1:7" s="17" customFormat="1" ht="12.75">
      <c r="A16" s="1" t="s">
        <v>64</v>
      </c>
      <c r="C16" s="6">
        <v>5</v>
      </c>
      <c r="E16" s="4">
        <v>16</v>
      </c>
      <c r="G16" s="4">
        <f>+(C16/E16)*100</f>
        <v>31.25</v>
      </c>
    </row>
    <row r="17" spans="3:7" s="17" customFormat="1" ht="12.75">
      <c r="C17" s="6"/>
      <c r="E17" s="4"/>
      <c r="G17" s="4"/>
    </row>
    <row r="18" spans="3:7" ht="12.75">
      <c r="C18" s="12"/>
      <c r="D18" s="11"/>
      <c r="E18" s="11"/>
      <c r="F18" s="11"/>
      <c r="G18" s="12"/>
    </row>
    <row r="19" spans="1:7" ht="12.75">
      <c r="A19" s="14" t="s">
        <v>69</v>
      </c>
      <c r="B19" s="5"/>
      <c r="C19" s="16">
        <f>SUM(C21:C38)</f>
        <v>236</v>
      </c>
      <c r="D19" s="14"/>
      <c r="E19" s="16">
        <f>SUM(E21:E38)</f>
        <v>440</v>
      </c>
      <c r="F19" s="17"/>
      <c r="G19" s="18">
        <f>+(C19/E19)*100</f>
        <v>53.63636363636364</v>
      </c>
    </row>
    <row r="20" spans="3:7" ht="12.75">
      <c r="C20" s="13"/>
      <c r="D20" s="11"/>
      <c r="E20" s="11"/>
      <c r="F20" s="11"/>
      <c r="G20" s="12"/>
    </row>
    <row r="21" spans="1:7" s="17" customFormat="1" ht="12.75">
      <c r="A21" s="1" t="s">
        <v>70</v>
      </c>
      <c r="C21" s="6">
        <v>0</v>
      </c>
      <c r="E21" s="4">
        <v>1</v>
      </c>
      <c r="G21" s="4">
        <f aca="true" t="shared" si="0" ref="G21:G38">+(C21/E21)*100</f>
        <v>0</v>
      </c>
    </row>
    <row r="22" spans="1:7" s="17" customFormat="1" ht="12.75">
      <c r="A22" s="17" t="s">
        <v>48</v>
      </c>
      <c r="C22" s="6">
        <v>4</v>
      </c>
      <c r="E22" s="4">
        <v>7</v>
      </c>
      <c r="G22" s="4">
        <f t="shared" si="0"/>
        <v>57.14285714285714</v>
      </c>
    </row>
    <row r="23" spans="1:7" s="17" customFormat="1" ht="12.75">
      <c r="A23" s="17" t="s">
        <v>58</v>
      </c>
      <c r="C23" s="6">
        <v>6</v>
      </c>
      <c r="E23" s="4">
        <v>12</v>
      </c>
      <c r="G23" s="4">
        <f>+(C23/E23)*100</f>
        <v>50</v>
      </c>
    </row>
    <row r="24" spans="1:7" s="17" customFormat="1" ht="12.75">
      <c r="A24" s="17" t="s">
        <v>3</v>
      </c>
      <c r="C24" s="6">
        <v>16</v>
      </c>
      <c r="E24" s="4">
        <v>30</v>
      </c>
      <c r="G24" s="4">
        <f t="shared" si="0"/>
        <v>53.333333333333336</v>
      </c>
    </row>
    <row r="25" spans="1:7" s="17" customFormat="1" ht="12.75">
      <c r="A25" s="17" t="s">
        <v>4</v>
      </c>
      <c r="C25" s="6">
        <v>11</v>
      </c>
      <c r="E25" s="4">
        <v>20</v>
      </c>
      <c r="G25" s="4">
        <f t="shared" si="0"/>
        <v>55.00000000000001</v>
      </c>
    </row>
    <row r="26" spans="1:7" s="17" customFormat="1" ht="12.75">
      <c r="A26" s="17" t="s">
        <v>5</v>
      </c>
      <c r="C26" s="6">
        <v>5</v>
      </c>
      <c r="E26" s="4">
        <v>22</v>
      </c>
      <c r="G26" s="4">
        <f t="shared" si="0"/>
        <v>22.727272727272727</v>
      </c>
    </row>
    <row r="27" spans="1:7" s="17" customFormat="1" ht="12.75">
      <c r="A27" s="17" t="s">
        <v>6</v>
      </c>
      <c r="C27" s="6">
        <v>9</v>
      </c>
      <c r="E27" s="4">
        <v>15</v>
      </c>
      <c r="G27" s="4">
        <f t="shared" si="0"/>
        <v>60</v>
      </c>
    </row>
    <row r="28" spans="1:7" s="17" customFormat="1" ht="12.75">
      <c r="A28" s="17" t="s">
        <v>7</v>
      </c>
      <c r="C28" s="6">
        <v>23</v>
      </c>
      <c r="E28" s="4">
        <v>54</v>
      </c>
      <c r="G28" s="4">
        <f t="shared" si="0"/>
        <v>42.592592592592595</v>
      </c>
    </row>
    <row r="29" spans="1:7" s="17" customFormat="1" ht="12.75">
      <c r="A29" s="17" t="s">
        <v>8</v>
      </c>
      <c r="C29" s="6">
        <v>16</v>
      </c>
      <c r="E29" s="4">
        <v>31</v>
      </c>
      <c r="G29" s="4">
        <f t="shared" si="0"/>
        <v>51.61290322580645</v>
      </c>
    </row>
    <row r="30" spans="1:7" s="17" customFormat="1" ht="12.75">
      <c r="A30" s="17" t="s">
        <v>9</v>
      </c>
      <c r="C30" s="6">
        <v>15</v>
      </c>
      <c r="E30" s="4">
        <v>28</v>
      </c>
      <c r="G30" s="4">
        <f t="shared" si="0"/>
        <v>53.57142857142857</v>
      </c>
    </row>
    <row r="31" spans="1:7" s="17" customFormat="1" ht="12.75">
      <c r="A31" s="17" t="s">
        <v>35</v>
      </c>
      <c r="C31" s="6">
        <v>16</v>
      </c>
      <c r="E31" s="4">
        <v>33</v>
      </c>
      <c r="G31" s="4">
        <f t="shared" si="0"/>
        <v>48.484848484848484</v>
      </c>
    </row>
    <row r="32" spans="1:7" s="17" customFormat="1" ht="12.75">
      <c r="A32" s="17" t="s">
        <v>46</v>
      </c>
      <c r="C32" s="6">
        <v>34</v>
      </c>
      <c r="E32" s="4">
        <v>55</v>
      </c>
      <c r="G32" s="4">
        <f t="shared" si="0"/>
        <v>61.81818181818181</v>
      </c>
    </row>
    <row r="33" spans="1:7" s="17" customFormat="1" ht="12.75">
      <c r="A33" s="17" t="s">
        <v>11</v>
      </c>
      <c r="C33" s="6">
        <v>5</v>
      </c>
      <c r="E33" s="4">
        <v>15</v>
      </c>
      <c r="G33" s="4">
        <f t="shared" si="0"/>
        <v>33.33333333333333</v>
      </c>
    </row>
    <row r="34" spans="1:7" s="17" customFormat="1" ht="12.75">
      <c r="A34" s="17" t="s">
        <v>37</v>
      </c>
      <c r="C34" s="6">
        <v>15</v>
      </c>
      <c r="E34" s="4">
        <v>24</v>
      </c>
      <c r="G34" s="4">
        <f t="shared" si="0"/>
        <v>62.5</v>
      </c>
    </row>
    <row r="35" spans="1:7" s="17" customFormat="1" ht="12.75">
      <c r="A35" s="17" t="s">
        <v>12</v>
      </c>
      <c r="C35" s="6">
        <v>20</v>
      </c>
      <c r="E35" s="4">
        <v>27</v>
      </c>
      <c r="G35" s="4">
        <f t="shared" si="0"/>
        <v>74.07407407407408</v>
      </c>
    </row>
    <row r="36" spans="1:7" s="17" customFormat="1" ht="12.75">
      <c r="A36" s="17" t="s">
        <v>13</v>
      </c>
      <c r="C36" s="6">
        <v>25</v>
      </c>
      <c r="E36" s="4">
        <v>31</v>
      </c>
      <c r="G36" s="4">
        <f t="shared" si="0"/>
        <v>80.64516129032258</v>
      </c>
    </row>
    <row r="37" spans="1:7" s="17" customFormat="1" ht="12.75">
      <c r="A37" s="17" t="s">
        <v>14</v>
      </c>
      <c r="C37" s="6">
        <v>6</v>
      </c>
      <c r="E37" s="4">
        <v>14</v>
      </c>
      <c r="G37" s="4">
        <f t="shared" si="0"/>
        <v>42.857142857142854</v>
      </c>
    </row>
    <row r="38" spans="1:7" s="17" customFormat="1" ht="12.75">
      <c r="A38" s="17" t="s">
        <v>59</v>
      </c>
      <c r="C38" s="6">
        <v>10</v>
      </c>
      <c r="E38" s="4">
        <v>21</v>
      </c>
      <c r="G38" s="4">
        <f t="shared" si="0"/>
        <v>47.61904761904761</v>
      </c>
    </row>
    <row r="39" spans="3:7" ht="12.75">
      <c r="C39" s="11"/>
      <c r="D39" s="11"/>
      <c r="E39" s="11"/>
      <c r="F39" s="11"/>
      <c r="G39" s="11"/>
    </row>
    <row r="40" spans="3:7" ht="12.75">
      <c r="C40" s="13"/>
      <c r="D40" s="11"/>
      <c r="E40" s="12"/>
      <c r="F40" s="11"/>
      <c r="G40" s="12"/>
    </row>
    <row r="41" spans="1:7" s="19" customFormat="1" ht="12.75">
      <c r="A41" s="14" t="s">
        <v>15</v>
      </c>
      <c r="B41" s="14"/>
      <c r="C41" s="15">
        <f>SUM(C43:C48)</f>
        <v>52</v>
      </c>
      <c r="D41" s="14"/>
      <c r="E41" s="15">
        <f>SUM(E43:E48)</f>
        <v>84</v>
      </c>
      <c r="F41" s="17"/>
      <c r="G41" s="18">
        <f>+(C41/E41)*100</f>
        <v>61.904761904761905</v>
      </c>
    </row>
    <row r="42" spans="3:7" s="19" customFormat="1" ht="12.75">
      <c r="C42" s="20"/>
      <c r="E42" s="21"/>
      <c r="G42" s="21"/>
    </row>
    <row r="43" spans="1:8" s="19" customFormat="1" ht="12.75">
      <c r="A43" s="19" t="s">
        <v>16</v>
      </c>
      <c r="C43" s="20">
        <v>8</v>
      </c>
      <c r="D43" s="21"/>
      <c r="E43" s="21">
        <v>13</v>
      </c>
      <c r="G43" s="21">
        <f aca="true" t="shared" si="1" ref="G43:G48">+(C43/E43)*100</f>
        <v>61.53846153846154</v>
      </c>
      <c r="H43" s="21"/>
    </row>
    <row r="44" spans="1:8" s="19" customFormat="1" ht="12.75">
      <c r="A44" s="19" t="s">
        <v>53</v>
      </c>
      <c r="C44" s="20">
        <v>8</v>
      </c>
      <c r="D44" s="21"/>
      <c r="E44" s="21">
        <v>14</v>
      </c>
      <c r="G44" s="21">
        <f t="shared" si="1"/>
        <v>57.14285714285714</v>
      </c>
      <c r="H44" s="21"/>
    </row>
    <row r="45" spans="1:8" s="19" customFormat="1" ht="12.75">
      <c r="A45" s="19" t="s">
        <v>17</v>
      </c>
      <c r="C45" s="20">
        <v>13</v>
      </c>
      <c r="D45" s="21"/>
      <c r="E45" s="21">
        <v>19</v>
      </c>
      <c r="G45" s="21">
        <f t="shared" si="1"/>
        <v>68.42105263157895</v>
      </c>
      <c r="H45" s="21"/>
    </row>
    <row r="46" spans="1:8" s="19" customFormat="1" ht="12.75">
      <c r="A46" s="19" t="s">
        <v>60</v>
      </c>
      <c r="C46" s="20">
        <v>10</v>
      </c>
      <c r="D46" s="21"/>
      <c r="E46" s="21">
        <v>16</v>
      </c>
      <c r="G46" s="21">
        <f t="shared" si="1"/>
        <v>62.5</v>
      </c>
      <c r="H46" s="21"/>
    </row>
    <row r="47" spans="1:8" s="19" customFormat="1" ht="12.75">
      <c r="A47" s="19" t="s">
        <v>18</v>
      </c>
      <c r="C47" s="20">
        <v>8</v>
      </c>
      <c r="D47" s="21"/>
      <c r="E47" s="21">
        <v>12</v>
      </c>
      <c r="G47" s="21">
        <f t="shared" si="1"/>
        <v>66.66666666666666</v>
      </c>
      <c r="H47" s="21"/>
    </row>
    <row r="48" spans="1:8" s="19" customFormat="1" ht="12.75">
      <c r="A48" s="19" t="s">
        <v>19</v>
      </c>
      <c r="C48" s="20">
        <v>5</v>
      </c>
      <c r="D48" s="21"/>
      <c r="E48" s="21">
        <v>10</v>
      </c>
      <c r="G48" s="21">
        <f t="shared" si="1"/>
        <v>50</v>
      </c>
      <c r="H48" s="21"/>
    </row>
    <row r="49" spans="3:8" ht="12.75">
      <c r="C49" s="13"/>
      <c r="D49" s="12"/>
      <c r="E49" s="12"/>
      <c r="F49" s="11"/>
      <c r="G49" s="12"/>
      <c r="H49" s="4"/>
    </row>
    <row r="50" spans="3:8" ht="12.75">
      <c r="C50" s="13"/>
      <c r="D50" s="12"/>
      <c r="E50" s="12"/>
      <c r="F50" s="11"/>
      <c r="G50" s="12"/>
      <c r="H50" s="4"/>
    </row>
    <row r="51" spans="1:8" ht="12.75">
      <c r="A51" s="5" t="s">
        <v>49</v>
      </c>
      <c r="C51" s="15">
        <f>SUM(C53:C56)</f>
        <v>22</v>
      </c>
      <c r="D51" s="16"/>
      <c r="E51" s="15">
        <f>SUM(E53:E56)</f>
        <v>56</v>
      </c>
      <c r="F51" s="17"/>
      <c r="G51" s="18">
        <f>+(C51/E51)*100</f>
        <v>39.285714285714285</v>
      </c>
      <c r="H51" s="4"/>
    </row>
    <row r="52" spans="3:8" ht="12.75">
      <c r="C52" s="20"/>
      <c r="D52" s="21"/>
      <c r="E52" s="21"/>
      <c r="F52" s="19"/>
      <c r="G52" s="21"/>
      <c r="H52" s="4"/>
    </row>
    <row r="53" spans="1:8" ht="12.75">
      <c r="A53" s="1" t="s">
        <v>50</v>
      </c>
      <c r="C53" s="20">
        <v>0</v>
      </c>
      <c r="D53" s="21"/>
      <c r="E53" s="21">
        <v>1</v>
      </c>
      <c r="F53" s="19"/>
      <c r="G53" s="21">
        <f>+(C53/E53)*100</f>
        <v>0</v>
      </c>
      <c r="H53" s="4"/>
    </row>
    <row r="54" spans="1:8" ht="12.75">
      <c r="A54" s="1" t="s">
        <v>67</v>
      </c>
      <c r="C54" s="20">
        <v>3</v>
      </c>
      <c r="D54" s="21"/>
      <c r="E54" s="21">
        <v>11</v>
      </c>
      <c r="F54" s="19"/>
      <c r="G54" s="21">
        <f>+(C54/E54)*100</f>
        <v>27.27272727272727</v>
      </c>
      <c r="H54" s="4"/>
    </row>
    <row r="55" spans="1:8" ht="12.75">
      <c r="A55" s="1" t="s">
        <v>25</v>
      </c>
      <c r="C55" s="20">
        <v>10</v>
      </c>
      <c r="D55" s="21"/>
      <c r="E55" s="21">
        <v>27</v>
      </c>
      <c r="F55" s="19"/>
      <c r="G55" s="21">
        <f>+(C55/E55)*100</f>
        <v>37.03703703703704</v>
      </c>
      <c r="H55" s="4"/>
    </row>
    <row r="56" spans="1:7" ht="12.75">
      <c r="A56" s="1" t="s">
        <v>41</v>
      </c>
      <c r="C56" s="20">
        <v>9</v>
      </c>
      <c r="D56" s="19"/>
      <c r="E56" s="21">
        <v>17</v>
      </c>
      <c r="F56" s="19"/>
      <c r="G56" s="21">
        <f>+(C56/E56)*100</f>
        <v>52.94117647058824</v>
      </c>
    </row>
    <row r="57" spans="3:8" ht="12.75">
      <c r="C57" s="13"/>
      <c r="D57" s="12"/>
      <c r="E57" s="12"/>
      <c r="F57" s="11"/>
      <c r="G57" s="12"/>
      <c r="H57" s="4"/>
    </row>
    <row r="58" spans="3:8" ht="12.75">
      <c r="C58" s="13"/>
      <c r="D58" s="12"/>
      <c r="E58" s="12"/>
      <c r="F58" s="11"/>
      <c r="G58" s="12"/>
      <c r="H58" s="4"/>
    </row>
    <row r="59" spans="1:8" ht="12.75">
      <c r="A59" s="5" t="s">
        <v>20</v>
      </c>
      <c r="C59" s="15">
        <f>SUM(C61:C66)</f>
        <v>46</v>
      </c>
      <c r="D59" s="16"/>
      <c r="E59" s="15">
        <f>SUM(E61:E66)</f>
        <v>117</v>
      </c>
      <c r="F59" s="17"/>
      <c r="G59" s="18">
        <f>+(C59/E59)*100</f>
        <v>39.31623931623932</v>
      </c>
      <c r="H59" s="4"/>
    </row>
    <row r="60" spans="3:8" ht="12.75">
      <c r="C60" s="13"/>
      <c r="D60" s="12"/>
      <c r="E60" s="12"/>
      <c r="F60" s="11"/>
      <c r="G60" s="12"/>
      <c r="H60" s="4"/>
    </row>
    <row r="61" spans="1:8" ht="12.75">
      <c r="A61" s="1" t="s">
        <v>51</v>
      </c>
      <c r="C61" s="6">
        <v>0</v>
      </c>
      <c r="D61" s="4"/>
      <c r="E61" s="4">
        <v>11</v>
      </c>
      <c r="F61" s="17"/>
      <c r="G61" s="4">
        <f aca="true" t="shared" si="2" ref="G61:G66">+(C61/E61)*100</f>
        <v>0</v>
      </c>
      <c r="H61" s="4"/>
    </row>
    <row r="62" spans="1:8" ht="12.75">
      <c r="A62" s="1" t="s">
        <v>42</v>
      </c>
      <c r="C62" s="6">
        <v>7</v>
      </c>
      <c r="D62" s="4"/>
      <c r="E62" s="4">
        <v>12</v>
      </c>
      <c r="F62" s="17"/>
      <c r="G62" s="4">
        <f t="shared" si="2"/>
        <v>58.333333333333336</v>
      </c>
      <c r="H62" s="4"/>
    </row>
    <row r="63" spans="1:8" ht="12.75">
      <c r="A63" s="1" t="s">
        <v>38</v>
      </c>
      <c r="C63" s="6">
        <v>9</v>
      </c>
      <c r="D63" s="4"/>
      <c r="E63" s="4">
        <v>25</v>
      </c>
      <c r="F63" s="17"/>
      <c r="G63" s="4">
        <f t="shared" si="2"/>
        <v>36</v>
      </c>
      <c r="H63" s="4"/>
    </row>
    <row r="64" spans="1:8" ht="12.75">
      <c r="A64" s="1" t="s">
        <v>21</v>
      </c>
      <c r="C64" s="6">
        <v>6</v>
      </c>
      <c r="D64" s="4"/>
      <c r="E64" s="4">
        <v>16</v>
      </c>
      <c r="F64" s="17"/>
      <c r="G64" s="4">
        <f t="shared" si="2"/>
        <v>37.5</v>
      </c>
      <c r="H64" s="4"/>
    </row>
    <row r="65" spans="1:8" ht="12.75">
      <c r="A65" s="1" t="s">
        <v>22</v>
      </c>
      <c r="C65" s="6">
        <v>10</v>
      </c>
      <c r="D65" s="4"/>
      <c r="E65" s="4">
        <v>27</v>
      </c>
      <c r="F65" s="17"/>
      <c r="G65" s="4">
        <f t="shared" si="2"/>
        <v>37.03703703703704</v>
      </c>
      <c r="H65" s="4"/>
    </row>
    <row r="66" spans="1:8" ht="12.75">
      <c r="A66" s="1" t="s">
        <v>43</v>
      </c>
      <c r="C66" s="6">
        <v>14</v>
      </c>
      <c r="D66" s="4"/>
      <c r="E66" s="4">
        <v>26</v>
      </c>
      <c r="F66" s="17"/>
      <c r="G66" s="4">
        <f t="shared" si="2"/>
        <v>53.84615384615385</v>
      </c>
      <c r="H66" s="4"/>
    </row>
    <row r="67" spans="3:8" ht="12.75">
      <c r="C67" s="11"/>
      <c r="D67" s="11"/>
      <c r="E67" s="11"/>
      <c r="F67" s="11"/>
      <c r="G67" s="11"/>
      <c r="H67" s="4"/>
    </row>
    <row r="68" spans="3:8" ht="12.75">
      <c r="C68" s="13"/>
      <c r="D68" s="12"/>
      <c r="E68" s="12"/>
      <c r="F68" s="11"/>
      <c r="G68" s="12"/>
      <c r="H68" s="4"/>
    </row>
    <row r="69" spans="1:8" ht="12.75">
      <c r="A69" s="5" t="s">
        <v>23</v>
      </c>
      <c r="C69" s="15">
        <f>SUM(C71:C76)</f>
        <v>60</v>
      </c>
      <c r="D69" s="16"/>
      <c r="E69" s="15">
        <f>SUM(E71:E76)</f>
        <v>108</v>
      </c>
      <c r="F69" s="17"/>
      <c r="G69" s="18">
        <f>+(C69/E69)*100</f>
        <v>55.55555555555556</v>
      </c>
      <c r="H69" s="4"/>
    </row>
    <row r="70" spans="3:8" ht="12.75">
      <c r="C70" s="13"/>
      <c r="D70" s="12"/>
      <c r="E70" s="12"/>
      <c r="F70" s="11"/>
      <c r="G70" s="12"/>
      <c r="H70" s="4"/>
    </row>
    <row r="71" spans="1:8" ht="12.75">
      <c r="A71" s="1" t="s">
        <v>52</v>
      </c>
      <c r="C71" s="6">
        <v>1</v>
      </c>
      <c r="D71" s="4"/>
      <c r="E71" s="4">
        <v>3</v>
      </c>
      <c r="F71" s="17"/>
      <c r="G71" s="4">
        <f>+(C71/E71)*100</f>
        <v>33.33333333333333</v>
      </c>
      <c r="H71" s="4"/>
    </row>
    <row r="72" spans="1:8" ht="12.75">
      <c r="A72" s="1" t="s">
        <v>24</v>
      </c>
      <c r="C72" s="6">
        <v>13</v>
      </c>
      <c r="D72" s="4"/>
      <c r="E72" s="4">
        <v>17</v>
      </c>
      <c r="F72" s="17"/>
      <c r="G72" s="4">
        <f>+(C72/E72)*100</f>
        <v>76.47058823529412</v>
      </c>
      <c r="H72" s="4"/>
    </row>
    <row r="73" spans="1:8" ht="12.75">
      <c r="A73" s="1" t="s">
        <v>34</v>
      </c>
      <c r="C73" s="6">
        <v>20</v>
      </c>
      <c r="D73" s="4"/>
      <c r="E73" s="4">
        <v>26</v>
      </c>
      <c r="F73" s="17"/>
      <c r="G73" s="4">
        <f>+(C73/E73)*100</f>
        <v>76.92307692307693</v>
      </c>
      <c r="H73" s="4"/>
    </row>
    <row r="74" spans="1:8" ht="12.75">
      <c r="A74" s="1" t="s">
        <v>26</v>
      </c>
      <c r="C74" s="6">
        <v>11</v>
      </c>
      <c r="D74" s="4"/>
      <c r="E74" s="4">
        <v>30</v>
      </c>
      <c r="F74" s="17"/>
      <c r="G74" s="4">
        <f>+(C74/E74)*100</f>
        <v>36.666666666666664</v>
      </c>
      <c r="H74" s="4"/>
    </row>
    <row r="75" spans="1:8" ht="12.75">
      <c r="A75" s="1" t="s">
        <v>54</v>
      </c>
      <c r="C75" s="6">
        <v>15</v>
      </c>
      <c r="D75" s="4"/>
      <c r="E75" s="4">
        <v>32</v>
      </c>
      <c r="F75" s="17"/>
      <c r="G75" s="4">
        <f>+(C75/E75)*100</f>
        <v>46.875</v>
      </c>
      <c r="H75" s="4"/>
    </row>
    <row r="76" spans="3:8" ht="12.75">
      <c r="C76" s="13"/>
      <c r="D76" s="12"/>
      <c r="E76" s="12"/>
      <c r="F76" s="11"/>
      <c r="G76" s="12"/>
      <c r="H76" s="4"/>
    </row>
    <row r="77" spans="3:8" ht="12.75">
      <c r="C77" s="13"/>
      <c r="D77" s="12"/>
      <c r="E77" s="12"/>
      <c r="F77" s="11"/>
      <c r="G77" s="12"/>
      <c r="H77" s="4"/>
    </row>
    <row r="78" spans="1:8" s="17" customFormat="1" ht="12.75">
      <c r="A78" s="14" t="s">
        <v>40</v>
      </c>
      <c r="C78" s="22">
        <f>SUM(C80:C84)</f>
        <v>17</v>
      </c>
      <c r="D78" s="18"/>
      <c r="E78" s="22">
        <f>SUM(E80:E84)</f>
        <v>78</v>
      </c>
      <c r="F78" s="19"/>
      <c r="G78" s="16">
        <f>+(C78/E78)*100</f>
        <v>21.794871794871796</v>
      </c>
      <c r="H78" s="4"/>
    </row>
    <row r="79" spans="3:8" s="17" customFormat="1" ht="12.75">
      <c r="C79" s="6"/>
      <c r="D79" s="4"/>
      <c r="E79" s="4"/>
      <c r="G79" s="4"/>
      <c r="H79" s="4"/>
    </row>
    <row r="80" spans="1:7" s="17" customFormat="1" ht="12.75">
      <c r="A80" s="1" t="s">
        <v>65</v>
      </c>
      <c r="C80" s="6">
        <v>1</v>
      </c>
      <c r="D80" s="4"/>
      <c r="E80" s="4">
        <v>1</v>
      </c>
      <c r="G80" s="4">
        <f>+(C80/E80)*100</f>
        <v>100</v>
      </c>
    </row>
    <row r="81" spans="1:8" s="17" customFormat="1" ht="12.75">
      <c r="A81" s="17" t="s">
        <v>39</v>
      </c>
      <c r="C81" s="6">
        <v>3</v>
      </c>
      <c r="D81" s="4"/>
      <c r="E81" s="4">
        <v>17</v>
      </c>
      <c r="G81" s="4">
        <f>+(C81/E81)*100</f>
        <v>17.647058823529413</v>
      </c>
      <c r="H81" s="4"/>
    </row>
    <row r="82" spans="1:8" s="17" customFormat="1" ht="12.75">
      <c r="A82" s="17" t="s">
        <v>61</v>
      </c>
      <c r="C82" s="6">
        <v>3</v>
      </c>
      <c r="D82" s="4"/>
      <c r="E82" s="4">
        <v>13</v>
      </c>
      <c r="G82" s="4">
        <f>+(C82/E82)*100</f>
        <v>23.076923076923077</v>
      </c>
      <c r="H82" s="4"/>
    </row>
    <row r="83" spans="1:8" s="17" customFormat="1" ht="12.75">
      <c r="A83" s="1" t="s">
        <v>66</v>
      </c>
      <c r="C83" s="6">
        <v>8</v>
      </c>
      <c r="D83" s="4"/>
      <c r="E83" s="4">
        <v>34</v>
      </c>
      <c r="G83" s="4">
        <f>+(C83/E83)*100</f>
        <v>23.52941176470588</v>
      </c>
      <c r="H83" s="4"/>
    </row>
    <row r="84" spans="1:8" s="17" customFormat="1" ht="12.75">
      <c r="A84" s="17" t="s">
        <v>36</v>
      </c>
      <c r="C84" s="6">
        <v>2</v>
      </c>
      <c r="D84" s="4"/>
      <c r="E84" s="4">
        <v>13</v>
      </c>
      <c r="G84" s="4">
        <f>+(C84/E84)*100</f>
        <v>15.384615384615385</v>
      </c>
      <c r="H84" s="4"/>
    </row>
    <row r="85" spans="3:8" ht="12.75">
      <c r="C85" s="11"/>
      <c r="D85" s="11"/>
      <c r="E85" s="11"/>
      <c r="F85" s="11"/>
      <c r="G85" s="11"/>
      <c r="H85" s="4"/>
    </row>
    <row r="86" spans="3:8" ht="12.75">
      <c r="C86" s="6"/>
      <c r="D86" s="4"/>
      <c r="E86" s="4"/>
      <c r="F86" s="17"/>
      <c r="G86" s="4"/>
      <c r="H86" s="4"/>
    </row>
    <row r="87" spans="1:21" ht="12.75">
      <c r="A87" s="2" t="s">
        <v>27</v>
      </c>
      <c r="B87" s="2"/>
      <c r="C87" s="23">
        <f>+C10+C19+C41+C59+C69+C78+C51</f>
        <v>470</v>
      </c>
      <c r="D87" s="7"/>
      <c r="E87" s="23">
        <f>+E10+E19+E41+E59+E69+E78+E51</f>
        <v>978</v>
      </c>
      <c r="F87" s="19"/>
      <c r="G87" s="24">
        <f>+(C87/E87)*100</f>
        <v>48.057259713701434</v>
      </c>
      <c r="H87" s="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3:8" ht="12.75">
      <c r="C88" s="6"/>
      <c r="D88" s="4"/>
      <c r="E88" s="4"/>
      <c r="F88" s="4"/>
      <c r="G88" s="4"/>
      <c r="H88" s="4"/>
    </row>
    <row r="89" spans="3:7" ht="12.75">
      <c r="C89" s="4"/>
      <c r="F89" s="4"/>
      <c r="G89" s="4"/>
    </row>
    <row r="90" spans="6:7" ht="12.75">
      <c r="F90" s="4"/>
      <c r="G90" s="4"/>
    </row>
    <row r="91" ht="12.75">
      <c r="G91" s="4"/>
    </row>
    <row r="92" ht="12.75">
      <c r="G92" s="4"/>
    </row>
    <row r="93" spans="1:8" ht="12.75">
      <c r="A93" s="1" t="s">
        <v>44</v>
      </c>
      <c r="C93" s="6"/>
      <c r="D93" s="4"/>
      <c r="E93" s="4"/>
      <c r="F93" s="4"/>
      <c r="G93" s="4"/>
      <c r="H93" s="4"/>
    </row>
    <row r="94" spans="1:8" ht="12.75">
      <c r="A94" s="1" t="s">
        <v>45</v>
      </c>
      <c r="C94" s="6"/>
      <c r="D94" s="4"/>
      <c r="E94" s="4"/>
      <c r="F94" s="4"/>
      <c r="G94" s="4"/>
      <c r="H94" s="4"/>
    </row>
    <row r="98" ht="12.75">
      <c r="A98" s="1" t="s">
        <v>28</v>
      </c>
    </row>
  </sheetData>
  <sheetProtection/>
  <mergeCells count="4">
    <mergeCell ref="A1:G1"/>
    <mergeCell ref="A2:G2"/>
    <mergeCell ref="A3:G3"/>
    <mergeCell ref="A4:G4"/>
  </mergeCells>
  <printOptions horizontalCentered="1"/>
  <pageMargins left="0.5" right="0" top="0.4" bottom="0" header="0" footer="0"/>
  <pageSetup horizontalDpi="300" verticalDpi="300" orientation="portrait" r:id="rId1"/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Tenured Faculty by College and Department</dc:title>
  <dc:subject/>
  <dc:creator>UNCC Institutional Research</dc:creator>
  <cp:keywords/>
  <dc:description/>
  <cp:lastModifiedBy>Information &amp; Technology Services</cp:lastModifiedBy>
  <cp:lastPrinted>2008-07-24T18:34:11Z</cp:lastPrinted>
  <dcterms:created xsi:type="dcterms:W3CDTF">1998-01-20T20:38:46Z</dcterms:created>
  <dcterms:modified xsi:type="dcterms:W3CDTF">2009-12-22T14:26:38Z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-2089141872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