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'A'!$A$9:$O$90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<sst xmlns="http://schemas.openxmlformats.org/spreadsheetml/2006/main" count="111" uniqueCount="74">
  <si>
    <t>COLLEGE AND DEPARTMENT</t>
  </si>
  <si>
    <t>College of Architecture</t>
  </si>
  <si>
    <t>College of Arts &amp; Sciences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</si>
  <si>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</si>
  <si>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</si>
  <si>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</si>
  <si>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</si>
  <si>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</si>
  <si>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</si>
  <si>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</si>
  <si>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</si>
  <si>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</si>
  <si>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</si>
  <si>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</si>
  <si>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</si>
  <si>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 Total</t>
  </si>
  <si>
    <t>College of Business Admin.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</si>
  <si>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</si>
  <si>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</si>
  <si>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</si>
  <si>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</si>
  <si>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</si>
  <si>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</si>
  <si>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</si>
  <si>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</si>
  <si>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</si>
  <si>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</si>
  <si>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</si>
  <si>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</si>
  <si>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>M</t>
  </si>
  <si>
    <t xml:space="preserve">  </t>
  </si>
  <si>
    <t xml:space="preserve"> </t>
  </si>
  <si>
    <t>F</t>
  </si>
  <si>
    <t>FULL-TIME TEACHING FACULTY BY RANK AND SEX</t>
  </si>
  <si>
    <t>FOR EACH COLLEGE AND DEPARTMENT</t>
  </si>
  <si>
    <t xml:space="preserve">   Geography &amp; Earth Science</t>
  </si>
  <si>
    <t xml:space="preserve">   Electrical &amp; Computer Engineering</t>
  </si>
  <si>
    <t xml:space="preserve">   Languages &amp; Culture Studies</t>
  </si>
  <si>
    <t xml:space="preserve">   Social Work</t>
  </si>
  <si>
    <t>College of Health &amp; Human Services</t>
  </si>
  <si>
    <t xml:space="preserve">   Kinesiology</t>
  </si>
  <si>
    <t xml:space="preserve">   Software &amp; Information Systems</t>
  </si>
  <si>
    <t xml:space="preserve">   Physics &amp; Optical Science</t>
  </si>
  <si>
    <t xml:space="preserve">   Educational Leadership</t>
  </si>
  <si>
    <t xml:space="preserve">   Counseling</t>
  </si>
  <si>
    <t>Note:  The above data includes phased retirees.</t>
  </si>
  <si>
    <t xml:space="preserve">   Mathematics &amp; Statistics</t>
  </si>
  <si>
    <t xml:space="preserve">   Arts &amp; Sciences - Dean's Office</t>
  </si>
  <si>
    <t xml:space="preserve">   Education - Dean's Office</t>
  </si>
  <si>
    <t xml:space="preserve">   Engineering - Dean's Office</t>
  </si>
  <si>
    <t xml:space="preserve">   Information Technology - Dean's Office</t>
  </si>
  <si>
    <t xml:space="preserve">   Busn Info Systems &amp; Operations Mgt</t>
  </si>
  <si>
    <t xml:space="preserve">   Middle, Secondary, &amp; K-12 Educ</t>
  </si>
  <si>
    <t xml:space="preserve">   Special Education and Child Dev</t>
  </si>
  <si>
    <t xml:space="preserve">   Mechanical Egr &amp; Egr Science</t>
  </si>
  <si>
    <t>College of Computing and Informatics</t>
  </si>
  <si>
    <t xml:space="preserve">   Africana Studies</t>
  </si>
  <si>
    <r>
      <t xml:space="preserve">     </t>
    </r>
    <r>
      <rPr>
        <b/>
        <u val="single"/>
        <sz val="10"/>
        <rFont val="Arial"/>
        <family val="0"/>
      </rPr>
      <t>F</t>
    </r>
  </si>
  <si>
    <t>PROFESSOR</t>
  </si>
  <si>
    <t>ASSOC</t>
  </si>
  <si>
    <t>ASSIST</t>
  </si>
  <si>
    <t>LECTURER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</si>
  <si>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</si>
  <si>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</si>
  <si>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</si>
  <si>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</si>
  <si>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 TOTAL</t>
  </si>
  <si>
    <t xml:space="preserve">   Dance</t>
  </si>
  <si>
    <t xml:space="preserve">   Theatre</t>
  </si>
  <si>
    <t xml:space="preserve">   Architecture</t>
  </si>
  <si>
    <t xml:space="preserve">   School of Nursing</t>
  </si>
  <si>
    <t xml:space="preserve">   Health &amp; Human Services - Dean's Office</t>
  </si>
  <si>
    <t xml:space="preserve">   Bioinformatics</t>
  </si>
  <si>
    <t>FALL  2009    TABLE VIII-4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</si>
</sst>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  <font>
      <b/>
      <sz val="10"/>
      <color indexed="22"/>
      <name val="Arial"/>
      <family val="0"/>
    </font>
    <font>
      <b/>
      <i/>
      <sz val="10"/>
      <color indexed="22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8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1"/>
  <sheetViews>
    <sheetView tabSelected="1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P1"/>
    </sheetView>
  </sheetViews>
  <sheetFormatPr defaultColWidth="0" defaultRowHeight="12.75"/>
  <cols>
    <col min="1" max="1" width="34.8515625" style="1" customWidth="1"/>
    <col min="2" max="3" width="7.7109375" style="20" customWidth="1"/>
    <col min="4" max="4" width="1.421875" style="20" customWidth="1"/>
    <col min="5" max="6" width="7.7109375" style="20" customWidth="1"/>
    <col min="7" max="7" width="1.28515625" style="20" customWidth="1"/>
    <col min="8" max="9" width="7.7109375" style="20" customWidth="1"/>
    <col min="10" max="10" width="1.28515625" style="20" customWidth="1"/>
    <col min="11" max="12" width="7.7109375" style="20" customWidth="1"/>
    <col min="13" max="13" width="2.7109375" style="20" customWidth="1"/>
    <col min="14" max="15" width="8.7109375" style="22" customWidth="1"/>
    <col min="16" max="16" width="2.7109375" style="19" customWidth="1"/>
    <col min="17" max="76" width="9.140625" style="1" customWidth="1"/>
    <col min="77" max="77" width="6.421875" style="1" customWidth="1"/>
    <col min="78" max="78" width="9.140625" style="1" customWidth="1"/>
    <col min="79" max="79" width="6.7109375" style="1" customWidth="1"/>
    <col min="80" max="80" width="9.140625" style="1" customWidth="1"/>
    <col min="81" max="81" width="39.140625" style="1" customWidth="1"/>
    <col min="82" max="83" width="9.140625" style="1" customWidth="1"/>
    <col min="84" max="84" width="0" style="1" hidden="1" customWidth="1"/>
    <col min="85" max="104" width="9.140625" style="1" customWidth="1"/>
    <col min="105" max="105" width="6.140625" style="1" customWidth="1"/>
    <col min="106" max="106" width="9.140625" style="1" customWidth="1"/>
    <col min="107" max="107" width="7.00390625" style="1" customWidth="1"/>
    <col min="108" max="108" width="9.140625" style="1" customWidth="1"/>
    <col min="109" max="109" width="40.8515625" style="1" customWidth="1"/>
    <col min="110" max="116" width="9.140625" style="1" customWidth="1"/>
    <col min="117" max="117" width="40.00390625" style="1" customWidth="1"/>
    <col min="118" max="124" width="9.140625" style="1" customWidth="1"/>
    <col min="125" max="125" width="34.00390625" style="1" customWidth="1"/>
    <col min="126" max="132" width="9.140625" style="1" customWidth="1"/>
    <col min="133" max="133" width="34.8515625" style="1" customWidth="1"/>
    <col min="134" max="156" width="9.140625" style="1" customWidth="1"/>
    <col min="157" max="157" width="7.28125" style="1" customWidth="1"/>
    <col min="158" max="158" width="9.140625" style="1" customWidth="1"/>
    <col min="159" max="159" width="7.57421875" style="1" customWidth="1"/>
    <col min="160" max="176" width="9.140625" style="1" customWidth="1"/>
    <col min="177" max="177" width="8.00390625" style="1" customWidth="1"/>
    <col min="178" max="178" width="9.140625" style="1" customWidth="1"/>
    <col min="179" max="179" width="8.28125" style="1" customWidth="1"/>
    <col min="180" max="180" width="0" style="1" hidden="1" customWidth="1"/>
    <col min="181" max="188" width="9.140625" style="1" customWidth="1"/>
    <col min="189" max="191" width="0" style="1" hidden="1" customWidth="1"/>
    <col min="192" max="196" width="9.140625" style="1" customWidth="1"/>
    <col min="197" max="197" width="8.57421875" style="1" customWidth="1"/>
    <col min="198" max="198" width="9.140625" style="1" customWidth="1"/>
    <col min="199" max="199" width="8.8515625" style="1" customWidth="1"/>
    <col min="200" max="213" width="9.140625" style="1" customWidth="1"/>
    <col min="214" max="214" width="0" style="1" hidden="1" customWidth="1"/>
    <col min="215" max="218" width="9.140625" style="1" customWidth="1"/>
    <col min="219" max="219" width="9.421875" style="1" customWidth="1"/>
    <col min="220" max="220" width="9.140625" style="1" customWidth="1"/>
    <col min="221" max="221" width="36.57421875" style="1" customWidth="1"/>
    <col min="222" max="232" width="9.140625" style="1" customWidth="1"/>
    <col min="233" max="233" width="9.7109375" style="1" customWidth="1"/>
    <col min="234" max="234" width="9.140625" style="1" customWidth="1"/>
    <col min="235" max="235" width="10.00390625" style="1" customWidth="1"/>
    <col min="236" max="236" width="9.140625" style="1" customWidth="1"/>
    <col min="237" max="237" width="10.28125" style="1" customWidth="1"/>
    <col min="238" max="16384" width="0" style="1" hidden="1" customWidth="1"/>
  </cols>
  <sheetData>
    <row r="1" spans="1:16" ht="12.7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30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6" s="3" customFormat="1" ht="12.75">
      <c r="A5" s="2"/>
      <c r="B5" s="8"/>
      <c r="C5" s="8"/>
      <c r="D5" s="8"/>
      <c r="E5" s="31" t="s">
        <v>59</v>
      </c>
      <c r="F5" s="31"/>
      <c r="G5" s="8"/>
      <c r="H5" s="31" t="s">
        <v>60</v>
      </c>
      <c r="I5" s="31"/>
      <c r="J5" s="8"/>
      <c r="K5" s="8"/>
      <c r="L5" s="8"/>
      <c r="M5" s="8"/>
      <c r="N5" s="8"/>
      <c r="O5" s="8"/>
      <c r="P5" s="9"/>
    </row>
    <row r="6" spans="1:16" s="5" customFormat="1" ht="12.75">
      <c r="A6" s="4"/>
      <c r="B6" s="27" t="s">
        <v>58</v>
      </c>
      <c r="C6" s="27"/>
      <c r="D6" s="10"/>
      <c r="E6" s="27" t="s">
        <v>58</v>
      </c>
      <c r="F6" s="27"/>
      <c r="G6" s="10"/>
      <c r="H6" s="27" t="s">
        <v>58</v>
      </c>
      <c r="I6" s="27"/>
      <c r="J6" s="10"/>
      <c r="K6" s="27" t="s">
        <v>61</v>
      </c>
      <c r="L6" s="27"/>
      <c r="M6" s="10"/>
      <c r="N6" s="28" t="s">
        <v>66</v>
      </c>
      <c r="O6" s="28"/>
      <c r="P6" s="11"/>
    </row>
    <row r="7" spans="1:16" s="3" customFormat="1" ht="12.75">
      <c r="A7" s="2" t="s">
        <v>0</v>
      </c>
      <c r="B7" s="12" t="s">
        <v>29</v>
      </c>
      <c r="C7" s="12" t="s">
        <v>32</v>
      </c>
      <c r="D7" s="8"/>
      <c r="E7" s="12" t="s">
        <v>29</v>
      </c>
      <c r="F7" s="12" t="s">
        <v>32</v>
      </c>
      <c r="G7" s="8"/>
      <c r="H7" s="12" t="s">
        <v>29</v>
      </c>
      <c r="I7" s="12" t="s">
        <v>32</v>
      </c>
      <c r="J7" s="8"/>
      <c r="K7" s="12" t="s">
        <v>29</v>
      </c>
      <c r="L7" s="12" t="s">
        <v>32</v>
      </c>
      <c r="M7" s="8"/>
      <c r="N7" s="12" t="s">
        <v>29</v>
      </c>
      <c r="O7" s="8" t="s">
        <v>57</v>
      </c>
      <c r="P7" s="13"/>
    </row>
    <row r="8" spans="1:16" ht="12.75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0"/>
      <c r="O8" s="10"/>
      <c r="P8" s="11"/>
    </row>
    <row r="9" spans="1:15" ht="12.75">
      <c r="A9" s="6" t="s">
        <v>1</v>
      </c>
      <c r="B9" s="15"/>
      <c r="C9" s="15"/>
      <c r="D9" s="15"/>
      <c r="E9" s="15"/>
      <c r="F9" s="15"/>
      <c r="G9" s="15"/>
      <c r="H9" s="15"/>
      <c r="I9" s="15"/>
      <c r="J9" s="21"/>
      <c r="K9" s="16"/>
      <c r="L9" s="16"/>
      <c r="M9" s="17"/>
      <c r="N9" s="18"/>
      <c r="O9" s="18"/>
    </row>
    <row r="10" spans="1:15" ht="12.75">
      <c r="A10" s="1" t="s">
        <v>69</v>
      </c>
      <c r="B10" s="32">
        <v>5</v>
      </c>
      <c r="C10" s="32">
        <v>0</v>
      </c>
      <c r="D10" s="32"/>
      <c r="E10" s="32">
        <v>5</v>
      </c>
      <c r="F10" s="32">
        <v>3</v>
      </c>
      <c r="G10" s="32"/>
      <c r="H10" s="32">
        <v>6</v>
      </c>
      <c r="I10" s="32">
        <v>3</v>
      </c>
      <c r="J10" s="32"/>
      <c r="K10" s="32">
        <v>2</v>
      </c>
      <c r="L10" s="32">
        <v>2</v>
      </c>
      <c r="M10" s="33"/>
      <c r="N10" s="32">
        <f aca="true" t="shared" si="0" ref="N10:O15">B10+E10+H10+K10</f>
        <v>18</v>
      </c>
      <c r="O10" s="32">
        <f t="shared" si="0"/>
        <v>8</v>
      </c>
    </row>
    <row r="11" spans="1:15" ht="12.75">
      <c r="A11" s="1" t="s">
        <v>3</v>
      </c>
      <c r="B11" s="32">
        <v>1</v>
      </c>
      <c r="C11" s="32">
        <v>0</v>
      </c>
      <c r="D11" s="32"/>
      <c r="E11" s="32">
        <v>5</v>
      </c>
      <c r="F11" s="32">
        <v>3</v>
      </c>
      <c r="G11" s="32"/>
      <c r="H11" s="32">
        <v>4</v>
      </c>
      <c r="I11" s="32">
        <v>6</v>
      </c>
      <c r="J11" s="32"/>
      <c r="K11" s="32">
        <v>3</v>
      </c>
      <c r="L11" s="32">
        <v>6</v>
      </c>
      <c r="M11" s="33"/>
      <c r="N11" s="32">
        <f t="shared" si="0"/>
        <v>13</v>
      </c>
      <c r="O11" s="32">
        <f t="shared" si="0"/>
        <v>15</v>
      </c>
    </row>
    <row r="12" spans="1:15" ht="12.75">
      <c r="A12" s="1" t="s">
        <v>67</v>
      </c>
      <c r="B12" s="32">
        <v>0</v>
      </c>
      <c r="C12" s="32">
        <v>2</v>
      </c>
      <c r="D12" s="32"/>
      <c r="E12" s="32">
        <v>0</v>
      </c>
      <c r="F12" s="32">
        <v>2</v>
      </c>
      <c r="G12" s="32"/>
      <c r="H12" s="32">
        <v>1</v>
      </c>
      <c r="I12" s="32">
        <v>1</v>
      </c>
      <c r="J12" s="32"/>
      <c r="K12" s="32">
        <v>0</v>
      </c>
      <c r="L12" s="32">
        <v>3</v>
      </c>
      <c r="M12" s="33"/>
      <c r="N12" s="32">
        <f t="shared" si="0"/>
        <v>1</v>
      </c>
      <c r="O12" s="32">
        <f t="shared" si="0"/>
        <v>8</v>
      </c>
    </row>
    <row r="13" spans="1:15" ht="12.75">
      <c r="A13" s="1" t="s">
        <v>10</v>
      </c>
      <c r="B13" s="32">
        <v>2</v>
      </c>
      <c r="C13" s="32">
        <v>0</v>
      </c>
      <c r="D13" s="32"/>
      <c r="E13" s="32">
        <v>6</v>
      </c>
      <c r="F13" s="32">
        <v>0</v>
      </c>
      <c r="G13" s="32"/>
      <c r="H13" s="32">
        <v>4</v>
      </c>
      <c r="I13" s="32">
        <v>2</v>
      </c>
      <c r="J13" s="32"/>
      <c r="K13" s="32">
        <v>1</v>
      </c>
      <c r="L13" s="32">
        <v>1</v>
      </c>
      <c r="M13" s="33"/>
      <c r="N13" s="32">
        <f t="shared" si="0"/>
        <v>13</v>
      </c>
      <c r="O13" s="32">
        <f t="shared" si="0"/>
        <v>3</v>
      </c>
    </row>
    <row r="14" spans="1:15" ht="12.75">
      <c r="A14" s="1" t="s">
        <v>68</v>
      </c>
      <c r="B14" s="32">
        <v>3</v>
      </c>
      <c r="C14" s="32">
        <v>0</v>
      </c>
      <c r="D14" s="32"/>
      <c r="E14" s="32">
        <v>2</v>
      </c>
      <c r="F14" s="32">
        <v>0</v>
      </c>
      <c r="G14" s="32"/>
      <c r="H14" s="32">
        <v>3</v>
      </c>
      <c r="I14" s="32">
        <v>1</v>
      </c>
      <c r="J14" s="32"/>
      <c r="K14" s="32">
        <v>4</v>
      </c>
      <c r="L14" s="32">
        <v>3</v>
      </c>
      <c r="M14" s="33"/>
      <c r="N14" s="32">
        <f t="shared" si="0"/>
        <v>12</v>
      </c>
      <c r="O14" s="32">
        <f t="shared" si="0"/>
        <v>4</v>
      </c>
    </row>
    <row r="15" spans="1:15" ht="12.75">
      <c r="A15" s="6" t="s">
        <v>15</v>
      </c>
      <c r="B15" s="34">
        <f>SUM(B10:B14)</f>
        <v>11</v>
      </c>
      <c r="C15" s="34">
        <f>SUM(C10:C14)</f>
        <v>2</v>
      </c>
      <c r="D15" s="34"/>
      <c r="E15" s="34">
        <f>SUM(E10:E14)</f>
        <v>18</v>
      </c>
      <c r="F15" s="34">
        <f>SUM(F10:F14)</f>
        <v>8</v>
      </c>
      <c r="G15" s="34"/>
      <c r="H15" s="34">
        <f>SUM(H10:H14)</f>
        <v>18</v>
      </c>
      <c r="I15" s="34">
        <f>SUM(I10:I14)</f>
        <v>13</v>
      </c>
      <c r="J15" s="34"/>
      <c r="K15" s="34">
        <f>SUM(K10:K14)</f>
        <v>10</v>
      </c>
      <c r="L15" s="34">
        <f>SUM(L10:L14)</f>
        <v>15</v>
      </c>
      <c r="M15" s="35"/>
      <c r="N15" s="34">
        <f t="shared" si="0"/>
        <v>57</v>
      </c>
      <c r="O15" s="34">
        <f t="shared" si="0"/>
        <v>38</v>
      </c>
    </row>
    <row r="16" spans="2:15" ht="12.7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2"/>
      <c r="O16" s="32"/>
    </row>
    <row r="17" spans="2:18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2"/>
      <c r="O17" s="32"/>
      <c r="Q17" s="6"/>
      <c r="R17" s="6"/>
    </row>
    <row r="18" spans="1:15" ht="12.75">
      <c r="A18" s="6" t="s">
        <v>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/>
      <c r="O18" s="32"/>
    </row>
    <row r="19" spans="1:15" ht="12.75">
      <c r="A19" s="1" t="s">
        <v>47</v>
      </c>
      <c r="B19" s="32">
        <v>0</v>
      </c>
      <c r="C19" s="32">
        <v>0</v>
      </c>
      <c r="D19" s="32"/>
      <c r="E19" s="32">
        <v>0</v>
      </c>
      <c r="F19" s="32">
        <v>0</v>
      </c>
      <c r="G19" s="32"/>
      <c r="H19" s="32">
        <v>0</v>
      </c>
      <c r="I19" s="32">
        <v>0</v>
      </c>
      <c r="J19" s="32"/>
      <c r="K19" s="32">
        <v>0</v>
      </c>
      <c r="L19" s="32">
        <v>1</v>
      </c>
      <c r="M19" s="33"/>
      <c r="N19" s="32">
        <f aca="true" t="shared" si="1" ref="N19:O21">B19+E19+H19+K19</f>
        <v>0</v>
      </c>
      <c r="O19" s="32">
        <f t="shared" si="1"/>
        <v>1</v>
      </c>
    </row>
    <row r="20" spans="1:15" ht="12.75">
      <c r="A20" s="1" t="s">
        <v>56</v>
      </c>
      <c r="B20" s="32">
        <v>3</v>
      </c>
      <c r="C20" s="32">
        <v>0</v>
      </c>
      <c r="D20" s="32"/>
      <c r="E20" s="32">
        <v>0</v>
      </c>
      <c r="F20" s="32">
        <v>2</v>
      </c>
      <c r="G20" s="32"/>
      <c r="H20" s="32">
        <v>1</v>
      </c>
      <c r="I20" s="32">
        <v>1</v>
      </c>
      <c r="J20" s="32"/>
      <c r="K20" s="32">
        <v>0</v>
      </c>
      <c r="L20" s="32">
        <v>0</v>
      </c>
      <c r="M20" s="33"/>
      <c r="N20" s="32">
        <f t="shared" si="1"/>
        <v>4</v>
      </c>
      <c r="O20" s="32">
        <f t="shared" si="1"/>
        <v>3</v>
      </c>
    </row>
    <row r="21" spans="1:15" ht="12.75">
      <c r="A21" s="1" t="s">
        <v>62</v>
      </c>
      <c r="B21" s="32">
        <v>2</v>
      </c>
      <c r="C21" s="32">
        <v>1</v>
      </c>
      <c r="D21" s="32"/>
      <c r="E21" s="32">
        <v>0</v>
      </c>
      <c r="F21" s="32">
        <v>3</v>
      </c>
      <c r="G21" s="32"/>
      <c r="H21" s="32">
        <v>1</v>
      </c>
      <c r="I21" s="32">
        <v>1</v>
      </c>
      <c r="J21" s="32"/>
      <c r="K21" s="32">
        <v>2</v>
      </c>
      <c r="L21" s="32">
        <v>2</v>
      </c>
      <c r="M21" s="33"/>
      <c r="N21" s="32">
        <f t="shared" si="1"/>
        <v>5</v>
      </c>
      <c r="O21" s="32">
        <f t="shared" si="1"/>
        <v>7</v>
      </c>
    </row>
    <row r="22" spans="1:15" ht="12.75">
      <c r="A22" s="1" t="s">
        <v>4</v>
      </c>
      <c r="B22" s="32">
        <v>8</v>
      </c>
      <c r="C22" s="32">
        <v>1</v>
      </c>
      <c r="D22" s="32"/>
      <c r="E22" s="32">
        <v>2</v>
      </c>
      <c r="F22" s="32">
        <v>6</v>
      </c>
      <c r="G22" s="32"/>
      <c r="H22" s="32">
        <v>3</v>
      </c>
      <c r="I22" s="32">
        <v>1</v>
      </c>
      <c r="J22" s="32">
        <v>2</v>
      </c>
      <c r="K22" s="32">
        <v>2</v>
      </c>
      <c r="L22" s="32">
        <v>7</v>
      </c>
      <c r="M22" s="33"/>
      <c r="N22" s="32">
        <f aca="true" t="shared" si="2" ref="N22:N36">B22+E22+H22+K22</f>
        <v>15</v>
      </c>
      <c r="O22" s="32">
        <f aca="true" t="shared" si="3" ref="O22:O36">C22+F22+I22+L22</f>
        <v>15</v>
      </c>
    </row>
    <row r="23" spans="1:15" ht="12.75">
      <c r="A23" s="1" t="s">
        <v>5</v>
      </c>
      <c r="B23" s="32">
        <v>4</v>
      </c>
      <c r="C23" s="32">
        <v>1</v>
      </c>
      <c r="D23" s="32"/>
      <c r="E23" s="32">
        <v>4</v>
      </c>
      <c r="F23" s="32">
        <v>2</v>
      </c>
      <c r="G23" s="32"/>
      <c r="H23" s="32">
        <v>2</v>
      </c>
      <c r="I23" s="32">
        <v>0</v>
      </c>
      <c r="J23" s="32"/>
      <c r="K23" s="32">
        <v>4</v>
      </c>
      <c r="L23" s="32">
        <v>3</v>
      </c>
      <c r="M23" s="33"/>
      <c r="N23" s="32">
        <f t="shared" si="2"/>
        <v>14</v>
      </c>
      <c r="O23" s="32">
        <f t="shared" si="3"/>
        <v>6</v>
      </c>
    </row>
    <row r="24" spans="1:15" ht="12.75">
      <c r="A24" s="1" t="s">
        <v>6</v>
      </c>
      <c r="B24" s="32">
        <v>2</v>
      </c>
      <c r="C24" s="32">
        <v>0</v>
      </c>
      <c r="D24" s="32"/>
      <c r="E24" s="32">
        <v>3</v>
      </c>
      <c r="F24" s="32">
        <v>1</v>
      </c>
      <c r="G24" s="32"/>
      <c r="H24" s="32">
        <v>2</v>
      </c>
      <c r="I24" s="32">
        <v>5</v>
      </c>
      <c r="J24" s="32"/>
      <c r="K24" s="32">
        <v>1</v>
      </c>
      <c r="L24" s="32">
        <v>8</v>
      </c>
      <c r="M24" s="33"/>
      <c r="N24" s="32">
        <f t="shared" si="2"/>
        <v>8</v>
      </c>
      <c r="O24" s="32">
        <f t="shared" si="3"/>
        <v>14</v>
      </c>
    </row>
    <row r="25" spans="1:15" ht="12.75">
      <c r="A25" s="1" t="s">
        <v>7</v>
      </c>
      <c r="B25" s="32">
        <v>3</v>
      </c>
      <c r="C25" s="32">
        <v>1</v>
      </c>
      <c r="D25" s="32"/>
      <c r="E25" s="32">
        <v>2</v>
      </c>
      <c r="F25" s="32">
        <v>3</v>
      </c>
      <c r="G25" s="32"/>
      <c r="H25" s="32">
        <v>1</v>
      </c>
      <c r="I25" s="32">
        <v>2</v>
      </c>
      <c r="J25" s="32"/>
      <c r="K25" s="32">
        <v>1</v>
      </c>
      <c r="L25" s="32">
        <v>2</v>
      </c>
      <c r="M25" s="33"/>
      <c r="N25" s="32">
        <f t="shared" si="2"/>
        <v>7</v>
      </c>
      <c r="O25" s="32">
        <f t="shared" si="3"/>
        <v>8</v>
      </c>
    </row>
    <row r="26" spans="1:15" ht="12.75">
      <c r="A26" s="1" t="s">
        <v>8</v>
      </c>
      <c r="B26" s="32">
        <v>6</v>
      </c>
      <c r="C26" s="32">
        <v>3</v>
      </c>
      <c r="D26" s="32"/>
      <c r="E26" s="32">
        <v>8</v>
      </c>
      <c r="F26" s="32">
        <v>6</v>
      </c>
      <c r="G26" s="32"/>
      <c r="H26" s="32">
        <v>2</v>
      </c>
      <c r="I26" s="32">
        <v>10</v>
      </c>
      <c r="J26" s="32"/>
      <c r="K26" s="32">
        <v>5</v>
      </c>
      <c r="L26" s="32">
        <v>14</v>
      </c>
      <c r="M26" s="33"/>
      <c r="N26" s="32">
        <f t="shared" si="2"/>
        <v>21</v>
      </c>
      <c r="O26" s="32">
        <f t="shared" si="3"/>
        <v>33</v>
      </c>
    </row>
    <row r="27" spans="1:15" ht="12.75">
      <c r="A27" s="1" t="s">
        <v>35</v>
      </c>
      <c r="B27" s="32">
        <v>6</v>
      </c>
      <c r="C27" s="32">
        <v>0</v>
      </c>
      <c r="D27" s="32"/>
      <c r="E27" s="32">
        <v>7</v>
      </c>
      <c r="F27" s="32">
        <v>3</v>
      </c>
      <c r="G27" s="32"/>
      <c r="H27" s="32">
        <v>4</v>
      </c>
      <c r="I27" s="32">
        <v>5</v>
      </c>
      <c r="J27" s="32"/>
      <c r="K27" s="32">
        <v>4</v>
      </c>
      <c r="L27" s="32">
        <v>2</v>
      </c>
      <c r="M27" s="33"/>
      <c r="N27" s="32">
        <f t="shared" si="2"/>
        <v>21</v>
      </c>
      <c r="O27" s="32">
        <f t="shared" si="3"/>
        <v>10</v>
      </c>
    </row>
    <row r="28" spans="1:15" ht="12.75">
      <c r="A28" s="1" t="s">
        <v>9</v>
      </c>
      <c r="B28" s="32">
        <v>6</v>
      </c>
      <c r="C28" s="32">
        <v>0</v>
      </c>
      <c r="D28" s="32"/>
      <c r="E28" s="32">
        <v>7</v>
      </c>
      <c r="F28" s="32">
        <v>4</v>
      </c>
      <c r="G28" s="32"/>
      <c r="H28" s="32">
        <v>3</v>
      </c>
      <c r="I28" s="32">
        <v>6</v>
      </c>
      <c r="J28" s="32"/>
      <c r="K28" s="32">
        <v>2</v>
      </c>
      <c r="L28" s="32">
        <v>0</v>
      </c>
      <c r="M28" s="33"/>
      <c r="N28" s="32">
        <f t="shared" si="2"/>
        <v>18</v>
      </c>
      <c r="O28" s="32">
        <f t="shared" si="3"/>
        <v>10</v>
      </c>
    </row>
    <row r="29" spans="1:15" ht="12.75">
      <c r="A29" s="1" t="s">
        <v>37</v>
      </c>
      <c r="B29" s="32">
        <v>2</v>
      </c>
      <c r="C29" s="32">
        <v>4</v>
      </c>
      <c r="D29" s="32"/>
      <c r="E29" s="32">
        <v>5</v>
      </c>
      <c r="F29" s="32">
        <v>6</v>
      </c>
      <c r="G29" s="32"/>
      <c r="H29" s="32">
        <v>4</v>
      </c>
      <c r="I29" s="32">
        <v>3</v>
      </c>
      <c r="J29" s="32"/>
      <c r="K29" s="32">
        <v>2</v>
      </c>
      <c r="L29" s="32">
        <v>7</v>
      </c>
      <c r="M29" s="33"/>
      <c r="N29" s="32">
        <f t="shared" si="2"/>
        <v>13</v>
      </c>
      <c r="O29" s="32">
        <f t="shared" si="3"/>
        <v>20</v>
      </c>
    </row>
    <row r="30" spans="1:15" ht="12.75">
      <c r="A30" s="1" t="s">
        <v>46</v>
      </c>
      <c r="B30" s="32">
        <v>21</v>
      </c>
      <c r="C30" s="32">
        <v>1</v>
      </c>
      <c r="D30" s="32"/>
      <c r="E30" s="32">
        <v>10</v>
      </c>
      <c r="F30" s="32">
        <v>2</v>
      </c>
      <c r="G30" s="32"/>
      <c r="H30" s="32">
        <v>10</v>
      </c>
      <c r="I30" s="32">
        <v>3</v>
      </c>
      <c r="J30" s="32">
        <v>2</v>
      </c>
      <c r="K30" s="32">
        <v>2</v>
      </c>
      <c r="L30" s="32">
        <v>6</v>
      </c>
      <c r="M30" s="33"/>
      <c r="N30" s="32">
        <f t="shared" si="2"/>
        <v>43</v>
      </c>
      <c r="O30" s="32">
        <f t="shared" si="3"/>
        <v>12</v>
      </c>
    </row>
    <row r="31" spans="1:16" s="5" customFormat="1" ht="12.75">
      <c r="A31" s="3" t="s">
        <v>11</v>
      </c>
      <c r="B31" s="32">
        <v>4</v>
      </c>
      <c r="C31" s="32">
        <v>1</v>
      </c>
      <c r="D31" s="32"/>
      <c r="E31" s="32">
        <v>2</v>
      </c>
      <c r="F31" s="32">
        <v>0</v>
      </c>
      <c r="G31" s="32"/>
      <c r="H31" s="32">
        <v>1</v>
      </c>
      <c r="I31" s="32">
        <v>3</v>
      </c>
      <c r="J31" s="32"/>
      <c r="K31" s="32">
        <v>3</v>
      </c>
      <c r="L31" s="32">
        <v>1</v>
      </c>
      <c r="M31" s="32"/>
      <c r="N31" s="32">
        <f t="shared" si="2"/>
        <v>10</v>
      </c>
      <c r="O31" s="32">
        <f t="shared" si="3"/>
        <v>5</v>
      </c>
      <c r="P31" s="13"/>
    </row>
    <row r="32" spans="1:15" ht="12.75">
      <c r="A32" s="1" t="s">
        <v>42</v>
      </c>
      <c r="B32" s="32">
        <v>6</v>
      </c>
      <c r="C32" s="32">
        <v>0</v>
      </c>
      <c r="D32" s="32"/>
      <c r="E32" s="32">
        <v>9</v>
      </c>
      <c r="F32" s="32">
        <v>2</v>
      </c>
      <c r="G32" s="32"/>
      <c r="H32" s="32">
        <v>3</v>
      </c>
      <c r="I32" s="32">
        <v>1</v>
      </c>
      <c r="J32" s="32"/>
      <c r="K32" s="32">
        <v>1</v>
      </c>
      <c r="L32" s="32">
        <v>2</v>
      </c>
      <c r="M32" s="33"/>
      <c r="N32" s="32">
        <f t="shared" si="2"/>
        <v>19</v>
      </c>
      <c r="O32" s="32">
        <f t="shared" si="3"/>
        <v>5</v>
      </c>
    </row>
    <row r="33" spans="1:16" s="5" customFormat="1" ht="12.75">
      <c r="A33" s="3" t="s">
        <v>12</v>
      </c>
      <c r="B33" s="32">
        <v>7</v>
      </c>
      <c r="C33" s="32">
        <v>2</v>
      </c>
      <c r="D33" s="32"/>
      <c r="E33" s="32">
        <v>7</v>
      </c>
      <c r="F33" s="32">
        <v>4</v>
      </c>
      <c r="G33" s="32"/>
      <c r="H33" s="32">
        <v>3</v>
      </c>
      <c r="I33" s="32">
        <v>3</v>
      </c>
      <c r="J33" s="32"/>
      <c r="K33" s="32">
        <v>1</v>
      </c>
      <c r="L33" s="32">
        <v>0</v>
      </c>
      <c r="M33" s="32"/>
      <c r="N33" s="32">
        <f t="shared" si="2"/>
        <v>18</v>
      </c>
      <c r="O33" s="32">
        <f t="shared" si="3"/>
        <v>9</v>
      </c>
      <c r="P33" s="13"/>
    </row>
    <row r="34" spans="1:16" s="5" customFormat="1" ht="12.75">
      <c r="A34" s="3" t="s">
        <v>13</v>
      </c>
      <c r="B34" s="32">
        <v>7</v>
      </c>
      <c r="C34" s="32">
        <v>1</v>
      </c>
      <c r="D34" s="32"/>
      <c r="E34" s="32">
        <v>10</v>
      </c>
      <c r="F34" s="32">
        <v>8</v>
      </c>
      <c r="G34" s="32"/>
      <c r="H34" s="32">
        <v>1</v>
      </c>
      <c r="I34" s="32">
        <v>3</v>
      </c>
      <c r="J34" s="32"/>
      <c r="K34" s="32">
        <v>0</v>
      </c>
      <c r="L34" s="32">
        <v>1</v>
      </c>
      <c r="M34" s="32"/>
      <c r="N34" s="32">
        <f t="shared" si="2"/>
        <v>18</v>
      </c>
      <c r="O34" s="32">
        <f t="shared" si="3"/>
        <v>13</v>
      </c>
      <c r="P34" s="13"/>
    </row>
    <row r="35" spans="1:16" s="5" customFormat="1" ht="12.75">
      <c r="A35" s="3" t="s">
        <v>14</v>
      </c>
      <c r="B35" s="32">
        <v>2</v>
      </c>
      <c r="C35" s="32">
        <v>0</v>
      </c>
      <c r="D35" s="32"/>
      <c r="E35" s="32">
        <v>2</v>
      </c>
      <c r="F35" s="32">
        <v>2</v>
      </c>
      <c r="G35" s="32"/>
      <c r="H35" s="32">
        <v>4</v>
      </c>
      <c r="I35" s="32">
        <v>1</v>
      </c>
      <c r="J35" s="32"/>
      <c r="K35" s="32">
        <v>0</v>
      </c>
      <c r="L35" s="32">
        <v>3</v>
      </c>
      <c r="M35" s="32"/>
      <c r="N35" s="32">
        <f t="shared" si="2"/>
        <v>8</v>
      </c>
      <c r="O35" s="32">
        <f t="shared" si="3"/>
        <v>6</v>
      </c>
      <c r="P35" s="13"/>
    </row>
    <row r="36" spans="1:16" s="5" customFormat="1" ht="12.75">
      <c r="A36" s="3" t="s">
        <v>63</v>
      </c>
      <c r="B36" s="32">
        <v>3</v>
      </c>
      <c r="C36" s="32">
        <v>3</v>
      </c>
      <c r="D36" s="32"/>
      <c r="E36" s="32">
        <v>2</v>
      </c>
      <c r="F36" s="32">
        <v>3</v>
      </c>
      <c r="G36" s="32"/>
      <c r="H36" s="32">
        <v>3</v>
      </c>
      <c r="I36" s="32">
        <v>3</v>
      </c>
      <c r="J36" s="32"/>
      <c r="K36" s="32">
        <v>2</v>
      </c>
      <c r="L36" s="32">
        <v>2</v>
      </c>
      <c r="M36" s="32"/>
      <c r="N36" s="32">
        <f t="shared" si="2"/>
        <v>10</v>
      </c>
      <c r="O36" s="32">
        <f t="shared" si="3"/>
        <v>11</v>
      </c>
      <c r="P36" s="13"/>
    </row>
    <row r="37" spans="1:16" ht="12.75">
      <c r="A37" s="6" t="s">
        <v>15</v>
      </c>
      <c r="B37" s="36">
        <f>SUM(B19:B36)</f>
        <v>92</v>
      </c>
      <c r="C37" s="36">
        <f>SUM(C19:C36)</f>
        <v>19</v>
      </c>
      <c r="D37" s="36"/>
      <c r="E37" s="36">
        <f>SUM(E19:E36)</f>
        <v>80</v>
      </c>
      <c r="F37" s="36">
        <f>SUM(F19:F36)</f>
        <v>57</v>
      </c>
      <c r="G37" s="36"/>
      <c r="H37" s="36">
        <f>SUM(H19:H36)</f>
        <v>48</v>
      </c>
      <c r="I37" s="36">
        <f>SUM(I19:I36)</f>
        <v>51</v>
      </c>
      <c r="J37" s="36"/>
      <c r="K37" s="36">
        <f>SUM(K19:K36)</f>
        <v>32</v>
      </c>
      <c r="L37" s="36">
        <f>SUM(L19:L36)</f>
        <v>61</v>
      </c>
      <c r="M37" s="36"/>
      <c r="N37" s="36">
        <f>B37+E37+H37+K37</f>
        <v>252</v>
      </c>
      <c r="O37" s="36">
        <f>C37+F37+I37+L37</f>
        <v>188</v>
      </c>
      <c r="P37" s="1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7"/>
    </row>
    <row r="39" spans="2:20" ht="12.75">
      <c r="B39" s="33" t="s">
        <v>30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7"/>
      <c r="Q39" s="6"/>
      <c r="R39" s="6"/>
      <c r="S39" s="6"/>
      <c r="T39" s="6"/>
    </row>
    <row r="40" spans="1:15" ht="12.75">
      <c r="A40" s="6" t="s">
        <v>16</v>
      </c>
      <c r="B40" s="33" t="s">
        <v>31</v>
      </c>
      <c r="C40" s="33" t="s">
        <v>31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7"/>
    </row>
    <row r="41" spans="1:16" s="5" customFormat="1" ht="12.75">
      <c r="A41" s="3" t="s">
        <v>17</v>
      </c>
      <c r="B41" s="32">
        <v>3</v>
      </c>
      <c r="C41" s="32">
        <v>1</v>
      </c>
      <c r="D41" s="32"/>
      <c r="E41" s="32">
        <v>6</v>
      </c>
      <c r="F41" s="32">
        <v>1</v>
      </c>
      <c r="G41" s="32"/>
      <c r="H41" s="32">
        <v>0</v>
      </c>
      <c r="I41" s="32">
        <v>0</v>
      </c>
      <c r="J41" s="32"/>
      <c r="K41" s="32">
        <v>1</v>
      </c>
      <c r="L41" s="32">
        <v>1</v>
      </c>
      <c r="M41" s="32"/>
      <c r="N41" s="32">
        <f aca="true" t="shared" si="4" ref="N41:N46">B41+E41+H41+K41</f>
        <v>10</v>
      </c>
      <c r="O41" s="32">
        <f aca="true" t="shared" si="5" ref="O41:O47">C41+F41+I41+L41</f>
        <v>3</v>
      </c>
      <c r="P41" s="13"/>
    </row>
    <row r="42" spans="1:16" s="5" customFormat="1" ht="12.75">
      <c r="A42" s="3" t="s">
        <v>51</v>
      </c>
      <c r="B42" s="32">
        <v>5</v>
      </c>
      <c r="C42" s="32">
        <v>1</v>
      </c>
      <c r="D42" s="32"/>
      <c r="E42" s="32">
        <v>2</v>
      </c>
      <c r="F42" s="32">
        <v>0</v>
      </c>
      <c r="G42" s="32"/>
      <c r="H42" s="32">
        <v>0</v>
      </c>
      <c r="I42" s="32">
        <v>6</v>
      </c>
      <c r="J42" s="32"/>
      <c r="K42" s="32">
        <v>0</v>
      </c>
      <c r="L42" s="32">
        <v>0</v>
      </c>
      <c r="M42" s="32"/>
      <c r="N42" s="32">
        <f>B42+E42+H42+K42</f>
        <v>7</v>
      </c>
      <c r="O42" s="32">
        <f t="shared" si="5"/>
        <v>7</v>
      </c>
      <c r="P42" s="13"/>
    </row>
    <row r="43" spans="1:16" s="5" customFormat="1" ht="12.75">
      <c r="A43" s="3" t="s">
        <v>18</v>
      </c>
      <c r="B43" s="32">
        <v>9</v>
      </c>
      <c r="C43" s="32">
        <v>1</v>
      </c>
      <c r="D43" s="32"/>
      <c r="E43" s="32">
        <v>3</v>
      </c>
      <c r="F43" s="32">
        <v>2</v>
      </c>
      <c r="G43" s="32"/>
      <c r="H43" s="32">
        <v>2</v>
      </c>
      <c r="I43" s="32">
        <v>1</v>
      </c>
      <c r="J43" s="32"/>
      <c r="K43" s="32">
        <v>0</v>
      </c>
      <c r="L43" s="32">
        <v>1</v>
      </c>
      <c r="M43" s="32"/>
      <c r="N43" s="32">
        <f t="shared" si="4"/>
        <v>14</v>
      </c>
      <c r="O43" s="32">
        <f t="shared" si="5"/>
        <v>5</v>
      </c>
      <c r="P43" s="13"/>
    </row>
    <row r="44" spans="1:16" s="5" customFormat="1" ht="12.75">
      <c r="A44" s="3" t="s">
        <v>64</v>
      </c>
      <c r="B44" s="32">
        <v>7</v>
      </c>
      <c r="C44" s="32">
        <v>0</v>
      </c>
      <c r="D44" s="32"/>
      <c r="E44" s="32">
        <v>4</v>
      </c>
      <c r="F44" s="32">
        <v>1</v>
      </c>
      <c r="G44" s="32"/>
      <c r="H44" s="32">
        <v>2</v>
      </c>
      <c r="I44" s="32">
        <v>1</v>
      </c>
      <c r="J44" s="32"/>
      <c r="K44" s="32">
        <v>1</v>
      </c>
      <c r="L44" s="32">
        <v>0</v>
      </c>
      <c r="M44" s="32"/>
      <c r="N44" s="32">
        <f t="shared" si="4"/>
        <v>14</v>
      </c>
      <c r="O44" s="32">
        <f t="shared" si="5"/>
        <v>2</v>
      </c>
      <c r="P44" s="13"/>
    </row>
    <row r="45" spans="1:16" s="5" customFormat="1" ht="12.75">
      <c r="A45" s="3" t="s">
        <v>19</v>
      </c>
      <c r="B45" s="32">
        <v>2</v>
      </c>
      <c r="C45" s="32">
        <v>0</v>
      </c>
      <c r="D45" s="32"/>
      <c r="E45" s="32">
        <v>4</v>
      </c>
      <c r="F45" s="32">
        <v>2</v>
      </c>
      <c r="G45" s="32"/>
      <c r="H45" s="32">
        <v>1</v>
      </c>
      <c r="I45" s="32">
        <v>1</v>
      </c>
      <c r="J45" s="32"/>
      <c r="K45" s="32">
        <v>1</v>
      </c>
      <c r="L45" s="32">
        <v>1</v>
      </c>
      <c r="M45" s="32"/>
      <c r="N45" s="32">
        <f t="shared" si="4"/>
        <v>8</v>
      </c>
      <c r="O45" s="32">
        <f t="shared" si="5"/>
        <v>4</v>
      </c>
      <c r="P45" s="13"/>
    </row>
    <row r="46" spans="1:16" s="5" customFormat="1" ht="12.75">
      <c r="A46" s="3" t="s">
        <v>20</v>
      </c>
      <c r="B46" s="32">
        <v>3</v>
      </c>
      <c r="C46" s="32">
        <v>1</v>
      </c>
      <c r="D46" s="32"/>
      <c r="E46" s="32">
        <v>4</v>
      </c>
      <c r="F46" s="32">
        <v>0</v>
      </c>
      <c r="G46" s="32"/>
      <c r="H46" s="32">
        <v>2</v>
      </c>
      <c r="I46" s="32">
        <v>0</v>
      </c>
      <c r="J46" s="32"/>
      <c r="K46" s="32">
        <v>0</v>
      </c>
      <c r="L46" s="32">
        <v>0</v>
      </c>
      <c r="M46" s="32"/>
      <c r="N46" s="32">
        <f t="shared" si="4"/>
        <v>9</v>
      </c>
      <c r="O46" s="32">
        <f t="shared" si="5"/>
        <v>1</v>
      </c>
      <c r="P46" s="13"/>
    </row>
    <row r="47" spans="1:16" s="5" customFormat="1" ht="12.75">
      <c r="A47" s="25" t="s">
        <v>15</v>
      </c>
      <c r="B47" s="36">
        <f>SUM(B41:B46)</f>
        <v>29</v>
      </c>
      <c r="C47" s="36">
        <f>SUM(C41:C46)</f>
        <v>4</v>
      </c>
      <c r="D47" s="36"/>
      <c r="E47" s="36">
        <f>SUM(E41:E46)</f>
        <v>23</v>
      </c>
      <c r="F47" s="36">
        <f>SUM(F41:F46)</f>
        <v>6</v>
      </c>
      <c r="G47" s="36"/>
      <c r="H47" s="36">
        <f>SUM(H41:H46)</f>
        <v>7</v>
      </c>
      <c r="I47" s="36">
        <f>SUM(I41:I46)</f>
        <v>9</v>
      </c>
      <c r="J47" s="36"/>
      <c r="K47" s="36">
        <f>SUM(K41:K46)</f>
        <v>3</v>
      </c>
      <c r="L47" s="36">
        <f>SUM(L41:L46)</f>
        <v>3</v>
      </c>
      <c r="M47" s="36"/>
      <c r="N47" s="36">
        <f>SUM(N41:N46)</f>
        <v>62</v>
      </c>
      <c r="O47" s="36">
        <f t="shared" si="5"/>
        <v>22</v>
      </c>
      <c r="P47" s="13"/>
    </row>
    <row r="48" spans="1:15" ht="12.75">
      <c r="A48" s="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4"/>
    </row>
    <row r="49" spans="1:15" ht="12.75">
      <c r="A49" s="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4"/>
    </row>
    <row r="50" spans="1:15" ht="12.75">
      <c r="A50" s="6" t="s">
        <v>55</v>
      </c>
      <c r="B50" s="33"/>
      <c r="C50" s="33" t="s">
        <v>31</v>
      </c>
      <c r="D50" s="33"/>
      <c r="E50" s="33" t="s">
        <v>31</v>
      </c>
      <c r="F50" s="33" t="s">
        <v>31</v>
      </c>
      <c r="G50" s="33" t="s">
        <v>31</v>
      </c>
      <c r="H50" s="33" t="s">
        <v>31</v>
      </c>
      <c r="I50" s="33" t="s">
        <v>31</v>
      </c>
      <c r="J50" s="33" t="s">
        <v>31</v>
      </c>
      <c r="K50" s="33" t="s">
        <v>31</v>
      </c>
      <c r="L50" s="33" t="s">
        <v>31</v>
      </c>
      <c r="M50" s="33" t="s">
        <v>31</v>
      </c>
      <c r="N50" s="37"/>
      <c r="O50" s="37"/>
    </row>
    <row r="51" spans="1:16" s="7" customFormat="1" ht="12.75">
      <c r="A51" s="7" t="s">
        <v>50</v>
      </c>
      <c r="B51" s="40">
        <v>0</v>
      </c>
      <c r="C51" s="40">
        <v>0</v>
      </c>
      <c r="D51" s="40"/>
      <c r="E51" s="40">
        <v>0</v>
      </c>
      <c r="F51" s="40">
        <v>0</v>
      </c>
      <c r="G51" s="40"/>
      <c r="H51" s="40">
        <v>0</v>
      </c>
      <c r="I51" s="40">
        <v>0</v>
      </c>
      <c r="J51" s="40"/>
      <c r="K51" s="40">
        <v>1</v>
      </c>
      <c r="L51" s="40">
        <v>0</v>
      </c>
      <c r="M51" s="40"/>
      <c r="N51" s="40">
        <f aca="true" t="shared" si="6" ref="N51:O54">B51+E51+H51+K51</f>
        <v>1</v>
      </c>
      <c r="O51" s="40">
        <f t="shared" si="6"/>
        <v>0</v>
      </c>
      <c r="P51" s="23"/>
    </row>
    <row r="52" spans="1:16" s="5" customFormat="1" ht="12.75">
      <c r="A52" s="1" t="s">
        <v>72</v>
      </c>
      <c r="B52" s="32">
        <v>1</v>
      </c>
      <c r="C52" s="32">
        <v>0</v>
      </c>
      <c r="D52" s="32"/>
      <c r="E52" s="32">
        <v>1</v>
      </c>
      <c r="F52" s="32">
        <v>3</v>
      </c>
      <c r="G52" s="32"/>
      <c r="H52" s="32">
        <v>4</v>
      </c>
      <c r="I52" s="32">
        <v>2</v>
      </c>
      <c r="J52" s="32"/>
      <c r="K52" s="32">
        <v>0</v>
      </c>
      <c r="L52" s="32">
        <v>0</v>
      </c>
      <c r="M52" s="32"/>
      <c r="N52" s="32">
        <f>B52+E52+H52+K52</f>
        <v>6</v>
      </c>
      <c r="O52" s="32">
        <f>C52+F52+I52+L52</f>
        <v>5</v>
      </c>
      <c r="P52" s="13"/>
    </row>
    <row r="53" spans="1:16" s="5" customFormat="1" ht="12.75">
      <c r="A53" s="3" t="s">
        <v>25</v>
      </c>
      <c r="B53" s="32">
        <v>4</v>
      </c>
      <c r="C53" s="32">
        <v>1</v>
      </c>
      <c r="D53" s="32"/>
      <c r="E53" s="32">
        <v>5</v>
      </c>
      <c r="F53" s="32">
        <v>0</v>
      </c>
      <c r="G53" s="32"/>
      <c r="H53" s="32">
        <v>6</v>
      </c>
      <c r="I53" s="32">
        <v>5</v>
      </c>
      <c r="J53" s="32"/>
      <c r="K53" s="32">
        <v>3</v>
      </c>
      <c r="L53" s="32">
        <v>3</v>
      </c>
      <c r="M53" s="32"/>
      <c r="N53" s="32">
        <f t="shared" si="6"/>
        <v>18</v>
      </c>
      <c r="O53" s="32">
        <f t="shared" si="6"/>
        <v>9</v>
      </c>
      <c r="P53" s="13"/>
    </row>
    <row r="54" spans="1:16" s="5" customFormat="1" ht="12.75">
      <c r="A54" s="3" t="s">
        <v>41</v>
      </c>
      <c r="B54" s="32">
        <v>2</v>
      </c>
      <c r="C54" s="32">
        <v>0</v>
      </c>
      <c r="D54" s="32"/>
      <c r="E54" s="32">
        <v>6</v>
      </c>
      <c r="F54" s="32">
        <v>1</v>
      </c>
      <c r="G54" s="32"/>
      <c r="H54" s="32">
        <v>4</v>
      </c>
      <c r="I54" s="32">
        <v>2</v>
      </c>
      <c r="J54" s="32"/>
      <c r="K54" s="32">
        <v>2</v>
      </c>
      <c r="L54" s="32">
        <v>0</v>
      </c>
      <c r="M54" s="32"/>
      <c r="N54" s="32">
        <f t="shared" si="6"/>
        <v>14</v>
      </c>
      <c r="O54" s="32">
        <f t="shared" si="6"/>
        <v>3</v>
      </c>
      <c r="P54" s="13"/>
    </row>
    <row r="55" spans="1:22" s="5" customFormat="1" ht="12.75">
      <c r="A55" s="25" t="s">
        <v>15</v>
      </c>
      <c r="B55" s="36">
        <f>SUM(B51:B54)</f>
        <v>7</v>
      </c>
      <c r="C55" s="36">
        <f>SUM(C51:C54)</f>
        <v>1</v>
      </c>
      <c r="D55" s="36"/>
      <c r="E55" s="36">
        <f>SUM(E51:E54)</f>
        <v>12</v>
      </c>
      <c r="F55" s="36">
        <f>SUM(F51:F54)</f>
        <v>4</v>
      </c>
      <c r="G55" s="36"/>
      <c r="H55" s="36">
        <f>SUM(H51:H54)</f>
        <v>14</v>
      </c>
      <c r="I55" s="36">
        <f>SUM(I51:I54)</f>
        <v>9</v>
      </c>
      <c r="J55" s="36"/>
      <c r="K55" s="36">
        <f>SUM(K51:K54)</f>
        <v>6</v>
      </c>
      <c r="L55" s="36">
        <f>SUM(L51:L54)</f>
        <v>3</v>
      </c>
      <c r="M55" s="36"/>
      <c r="N55" s="36">
        <f>SUM(N51:N54)</f>
        <v>39</v>
      </c>
      <c r="O55" s="36">
        <f>C55+F55+I55+L55</f>
        <v>17</v>
      </c>
      <c r="P55" s="13"/>
      <c r="Q55" s="6"/>
      <c r="R55" s="6"/>
      <c r="S55" s="6"/>
      <c r="T55" s="6"/>
      <c r="U55" s="6"/>
      <c r="V55" s="6"/>
    </row>
    <row r="56" spans="1:22" ht="12.75">
      <c r="A56" s="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39"/>
      <c r="Q56" s="6"/>
      <c r="R56" s="6"/>
      <c r="S56" s="6"/>
      <c r="T56" s="6"/>
      <c r="U56" s="6"/>
      <c r="V56" s="6"/>
    </row>
    <row r="57" spans="2:15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7"/>
      <c r="O57" s="37"/>
    </row>
    <row r="58" spans="1:15" ht="12.75">
      <c r="A58" s="6" t="s">
        <v>21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7"/>
      <c r="O58" s="37"/>
    </row>
    <row r="59" spans="1:16" s="5" customFormat="1" ht="12.75">
      <c r="A59" s="3" t="s">
        <v>48</v>
      </c>
      <c r="B59" s="32">
        <v>0</v>
      </c>
      <c r="C59" s="32">
        <v>0</v>
      </c>
      <c r="D59" s="32"/>
      <c r="E59" s="32">
        <v>0</v>
      </c>
      <c r="F59" s="32">
        <v>0</v>
      </c>
      <c r="G59" s="32"/>
      <c r="H59" s="32">
        <v>0</v>
      </c>
      <c r="I59" s="32">
        <v>5</v>
      </c>
      <c r="J59" s="32"/>
      <c r="K59" s="32">
        <v>0</v>
      </c>
      <c r="L59" s="32">
        <v>6</v>
      </c>
      <c r="M59" s="32"/>
      <c r="N59" s="32">
        <f aca="true" t="shared" si="7" ref="N59:O64">B59+E59+H59+K59</f>
        <v>0</v>
      </c>
      <c r="O59" s="32">
        <f t="shared" si="7"/>
        <v>11</v>
      </c>
      <c r="P59" s="13"/>
    </row>
    <row r="60" spans="1:16" s="5" customFormat="1" ht="12.75">
      <c r="A60" s="3" t="s">
        <v>44</v>
      </c>
      <c r="B60" s="32">
        <v>0</v>
      </c>
      <c r="C60" s="32">
        <v>2</v>
      </c>
      <c r="D60" s="32"/>
      <c r="E60" s="32">
        <v>4</v>
      </c>
      <c r="F60" s="32">
        <v>1</v>
      </c>
      <c r="G60" s="32"/>
      <c r="H60" s="32">
        <v>1</v>
      </c>
      <c r="I60" s="32">
        <v>4</v>
      </c>
      <c r="J60" s="32"/>
      <c r="K60" s="32">
        <v>0</v>
      </c>
      <c r="L60" s="32">
        <v>0</v>
      </c>
      <c r="M60" s="32"/>
      <c r="N60" s="32">
        <f t="shared" si="7"/>
        <v>5</v>
      </c>
      <c r="O60" s="32">
        <f t="shared" si="7"/>
        <v>7</v>
      </c>
      <c r="P60" s="13"/>
    </row>
    <row r="61" spans="1:16" s="5" customFormat="1" ht="12.75">
      <c r="A61" s="3" t="s">
        <v>43</v>
      </c>
      <c r="B61" s="32">
        <v>7</v>
      </c>
      <c r="C61" s="32">
        <v>1</v>
      </c>
      <c r="D61" s="32"/>
      <c r="E61" s="32">
        <v>0</v>
      </c>
      <c r="F61" s="32">
        <v>2</v>
      </c>
      <c r="G61" s="32"/>
      <c r="H61" s="32">
        <v>6</v>
      </c>
      <c r="I61" s="32">
        <v>8</v>
      </c>
      <c r="J61" s="32"/>
      <c r="K61" s="32">
        <v>0</v>
      </c>
      <c r="L61" s="32">
        <v>1</v>
      </c>
      <c r="M61" s="32"/>
      <c r="N61" s="32">
        <f t="shared" si="7"/>
        <v>13</v>
      </c>
      <c r="O61" s="32">
        <f t="shared" si="7"/>
        <v>12</v>
      </c>
      <c r="P61" s="13"/>
    </row>
    <row r="62" spans="1:16" s="5" customFormat="1" ht="12.75">
      <c r="A62" s="3" t="s">
        <v>52</v>
      </c>
      <c r="B62" s="32">
        <v>1</v>
      </c>
      <c r="C62" s="32">
        <v>2</v>
      </c>
      <c r="D62" s="32"/>
      <c r="E62" s="32">
        <v>2</v>
      </c>
      <c r="F62" s="32">
        <v>1</v>
      </c>
      <c r="G62" s="32"/>
      <c r="H62" s="32">
        <v>5</v>
      </c>
      <c r="I62" s="32">
        <v>4</v>
      </c>
      <c r="J62" s="32"/>
      <c r="K62" s="32">
        <v>0</v>
      </c>
      <c r="L62" s="32">
        <v>1</v>
      </c>
      <c r="M62" s="32"/>
      <c r="N62" s="32">
        <f t="shared" si="7"/>
        <v>8</v>
      </c>
      <c r="O62" s="32">
        <f t="shared" si="7"/>
        <v>8</v>
      </c>
      <c r="P62" s="13"/>
    </row>
    <row r="63" spans="1:16" s="5" customFormat="1" ht="12.75">
      <c r="A63" s="3" t="s">
        <v>22</v>
      </c>
      <c r="B63" s="32">
        <v>2</v>
      </c>
      <c r="C63" s="32">
        <v>2</v>
      </c>
      <c r="D63" s="32"/>
      <c r="E63" s="32">
        <v>3</v>
      </c>
      <c r="F63" s="32">
        <v>4</v>
      </c>
      <c r="G63" s="32"/>
      <c r="H63" s="32">
        <v>5</v>
      </c>
      <c r="I63" s="32">
        <v>10</v>
      </c>
      <c r="J63" s="32"/>
      <c r="K63" s="32">
        <v>0</v>
      </c>
      <c r="L63" s="32">
        <v>1</v>
      </c>
      <c r="M63" s="32"/>
      <c r="N63" s="32">
        <f t="shared" si="7"/>
        <v>10</v>
      </c>
      <c r="O63" s="32">
        <f t="shared" si="7"/>
        <v>17</v>
      </c>
      <c r="P63" s="13"/>
    </row>
    <row r="64" spans="1:16" s="5" customFormat="1" ht="12.75">
      <c r="A64" s="3" t="s">
        <v>53</v>
      </c>
      <c r="B64" s="32">
        <v>3</v>
      </c>
      <c r="C64" s="32">
        <v>1</v>
      </c>
      <c r="D64" s="32"/>
      <c r="E64" s="32">
        <v>1</v>
      </c>
      <c r="F64" s="32">
        <v>8</v>
      </c>
      <c r="G64" s="32"/>
      <c r="H64" s="32">
        <v>4</v>
      </c>
      <c r="I64" s="32">
        <v>8</v>
      </c>
      <c r="J64" s="32"/>
      <c r="K64" s="32">
        <v>0</v>
      </c>
      <c r="L64" s="32">
        <v>1</v>
      </c>
      <c r="M64" s="32"/>
      <c r="N64" s="32">
        <f t="shared" si="7"/>
        <v>8</v>
      </c>
      <c r="O64" s="32">
        <f t="shared" si="7"/>
        <v>18</v>
      </c>
      <c r="P64" s="13"/>
    </row>
    <row r="65" spans="1:24" s="3" customFormat="1" ht="12.75">
      <c r="A65" s="25" t="s">
        <v>15</v>
      </c>
      <c r="B65" s="36">
        <f>SUM(B59:B64)</f>
        <v>13</v>
      </c>
      <c r="C65" s="36">
        <f>SUM(C59:C64)</f>
        <v>8</v>
      </c>
      <c r="D65" s="36"/>
      <c r="E65" s="36">
        <f>SUM(E59:E64)</f>
        <v>10</v>
      </c>
      <c r="F65" s="36">
        <f>SUM(F59:F64)</f>
        <v>16</v>
      </c>
      <c r="G65" s="36"/>
      <c r="H65" s="36">
        <f>SUM(H59:H64)</f>
        <v>21</v>
      </c>
      <c r="I65" s="36">
        <f>SUM(I59:I64)</f>
        <v>39</v>
      </c>
      <c r="J65" s="36"/>
      <c r="K65" s="36">
        <f>SUM(K59:K64)</f>
        <v>0</v>
      </c>
      <c r="L65" s="36">
        <f>SUM(L59:L64)</f>
        <v>10</v>
      </c>
      <c r="M65" s="36"/>
      <c r="N65" s="36">
        <f>SUM(N59:N64)</f>
        <v>44</v>
      </c>
      <c r="O65" s="36">
        <f>SUM(O59:O64)</f>
        <v>73</v>
      </c>
      <c r="P65" s="13"/>
      <c r="Q65" s="6"/>
      <c r="R65" s="6"/>
      <c r="S65" s="5"/>
      <c r="T65" s="5"/>
      <c r="U65" s="5"/>
      <c r="V65" s="5"/>
      <c r="W65" s="25"/>
      <c r="X65" s="25"/>
    </row>
    <row r="66" spans="2:15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7"/>
      <c r="O66" s="37"/>
    </row>
    <row r="67" spans="2:15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7"/>
      <c r="O67" s="37"/>
    </row>
    <row r="68" spans="1:15" ht="12.75">
      <c r="A68" s="6" t="s">
        <v>23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7"/>
      <c r="O68" s="37"/>
    </row>
    <row r="69" spans="1:16" s="5" customFormat="1" ht="12.75">
      <c r="A69" s="3" t="s">
        <v>49</v>
      </c>
      <c r="B69" s="32">
        <v>0</v>
      </c>
      <c r="C69" s="32">
        <v>0</v>
      </c>
      <c r="D69" s="32"/>
      <c r="E69" s="32">
        <v>0</v>
      </c>
      <c r="F69" s="32">
        <v>1</v>
      </c>
      <c r="G69" s="32"/>
      <c r="H69" s="32">
        <v>2</v>
      </c>
      <c r="I69" s="32">
        <v>0</v>
      </c>
      <c r="J69" s="32"/>
      <c r="K69" s="32">
        <v>0</v>
      </c>
      <c r="L69" s="32">
        <v>0</v>
      </c>
      <c r="M69" s="32"/>
      <c r="N69" s="32">
        <f>B69+E69+H69+K69</f>
        <v>2</v>
      </c>
      <c r="O69" s="32">
        <f>C69+F69+I69+L69</f>
        <v>1</v>
      </c>
      <c r="P69" s="13"/>
    </row>
    <row r="70" spans="1:16" s="3" customFormat="1" ht="12.75">
      <c r="A70" s="5" t="s">
        <v>24</v>
      </c>
      <c r="B70" s="41">
        <v>4</v>
      </c>
      <c r="C70" s="41">
        <v>0</v>
      </c>
      <c r="D70" s="41"/>
      <c r="E70" s="41">
        <v>8</v>
      </c>
      <c r="F70" s="41">
        <v>1</v>
      </c>
      <c r="G70" s="41"/>
      <c r="H70" s="41">
        <v>1</v>
      </c>
      <c r="I70" s="41">
        <v>1</v>
      </c>
      <c r="J70" s="41"/>
      <c r="K70" s="41">
        <v>2</v>
      </c>
      <c r="L70" s="41">
        <v>0</v>
      </c>
      <c r="M70" s="41"/>
      <c r="N70" s="41">
        <f aca="true" t="shared" si="8" ref="N70:O74">B70+E70+H70+K70</f>
        <v>15</v>
      </c>
      <c r="O70" s="41">
        <f t="shared" si="8"/>
        <v>2</v>
      </c>
      <c r="P70" s="26"/>
    </row>
    <row r="71" spans="1:16" s="5" customFormat="1" ht="12.75">
      <c r="A71" s="3" t="s">
        <v>36</v>
      </c>
      <c r="B71" s="32">
        <v>9</v>
      </c>
      <c r="C71" s="32">
        <v>0</v>
      </c>
      <c r="D71" s="32"/>
      <c r="E71" s="32">
        <v>11</v>
      </c>
      <c r="F71" s="32">
        <v>0</v>
      </c>
      <c r="G71" s="32"/>
      <c r="H71" s="32">
        <v>5</v>
      </c>
      <c r="I71" s="32">
        <v>1</v>
      </c>
      <c r="J71" s="32"/>
      <c r="K71" s="32">
        <v>0</v>
      </c>
      <c r="L71" s="32">
        <v>0</v>
      </c>
      <c r="M71" s="32"/>
      <c r="N71" s="32">
        <f t="shared" si="8"/>
        <v>25</v>
      </c>
      <c r="O71" s="32">
        <f t="shared" si="8"/>
        <v>1</v>
      </c>
      <c r="P71" s="13"/>
    </row>
    <row r="72" spans="1:16" s="5" customFormat="1" ht="12.75">
      <c r="A72" s="3" t="s">
        <v>26</v>
      </c>
      <c r="B72" s="32">
        <v>3</v>
      </c>
      <c r="C72" s="32">
        <v>1</v>
      </c>
      <c r="D72" s="32"/>
      <c r="E72" s="32">
        <v>7</v>
      </c>
      <c r="F72" s="32">
        <v>2</v>
      </c>
      <c r="G72" s="32"/>
      <c r="H72" s="32">
        <v>8</v>
      </c>
      <c r="I72" s="32">
        <v>2</v>
      </c>
      <c r="J72" s="32"/>
      <c r="K72" s="32">
        <v>5</v>
      </c>
      <c r="L72" s="32">
        <v>2</v>
      </c>
      <c r="M72" s="32"/>
      <c r="N72" s="32">
        <f t="shared" si="8"/>
        <v>23</v>
      </c>
      <c r="O72" s="32">
        <f t="shared" si="8"/>
        <v>7</v>
      </c>
      <c r="P72" s="13"/>
    </row>
    <row r="73" spans="1:16" s="5" customFormat="1" ht="12.75">
      <c r="A73" s="3" t="s">
        <v>54</v>
      </c>
      <c r="B73" s="32">
        <v>8</v>
      </c>
      <c r="C73" s="32">
        <v>1</v>
      </c>
      <c r="D73" s="32"/>
      <c r="E73" s="32">
        <v>9</v>
      </c>
      <c r="F73" s="32">
        <v>0</v>
      </c>
      <c r="G73" s="32"/>
      <c r="H73" s="32">
        <v>7</v>
      </c>
      <c r="I73" s="32">
        <v>3</v>
      </c>
      <c r="J73" s="32"/>
      <c r="K73" s="32">
        <v>4</v>
      </c>
      <c r="L73" s="32">
        <v>0</v>
      </c>
      <c r="M73" s="32"/>
      <c r="N73" s="32">
        <f t="shared" si="8"/>
        <v>28</v>
      </c>
      <c r="O73" s="32">
        <f t="shared" si="8"/>
        <v>4</v>
      </c>
      <c r="P73" s="13"/>
    </row>
    <row r="74" spans="1:20" s="5" customFormat="1" ht="12.75">
      <c r="A74" s="25" t="s">
        <v>15</v>
      </c>
      <c r="B74" s="36">
        <f>SUM(B68:B73)</f>
        <v>24</v>
      </c>
      <c r="C74" s="36">
        <f>SUM(C68:C73)</f>
        <v>2</v>
      </c>
      <c r="D74" s="36"/>
      <c r="E74" s="36">
        <f>SUM(E68:E73)</f>
        <v>35</v>
      </c>
      <c r="F74" s="36">
        <f>SUM(F68:F73)</f>
        <v>4</v>
      </c>
      <c r="G74" s="36"/>
      <c r="H74" s="36">
        <f>SUM(H68:H73)</f>
        <v>23</v>
      </c>
      <c r="I74" s="36">
        <f>SUM(I68:I73)</f>
        <v>7</v>
      </c>
      <c r="J74" s="36"/>
      <c r="K74" s="36">
        <f>SUM(K68:K73)</f>
        <v>11</v>
      </c>
      <c r="L74" s="36">
        <f>SUM(L68:L73)</f>
        <v>2</v>
      </c>
      <c r="M74" s="36"/>
      <c r="N74" s="36">
        <f t="shared" si="8"/>
        <v>93</v>
      </c>
      <c r="O74" s="36">
        <f t="shared" si="8"/>
        <v>15</v>
      </c>
      <c r="P74" s="13"/>
      <c r="Q74" s="6"/>
      <c r="R74" s="6"/>
      <c r="S74" s="6"/>
      <c r="T74" s="6"/>
    </row>
    <row r="75" spans="1:20" ht="12.75">
      <c r="A75" s="6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4"/>
      <c r="Q75" s="6"/>
      <c r="R75" s="6"/>
      <c r="S75" s="6"/>
      <c r="T75" s="6"/>
    </row>
    <row r="76" spans="2:15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2"/>
      <c r="O76" s="32"/>
    </row>
    <row r="77" spans="1:15" ht="12.75">
      <c r="A77" s="6" t="s">
        <v>39</v>
      </c>
      <c r="B77" s="33"/>
      <c r="C77" s="33" t="s">
        <v>31</v>
      </c>
      <c r="D77" s="33"/>
      <c r="E77" s="33" t="s">
        <v>31</v>
      </c>
      <c r="F77" s="33" t="s">
        <v>31</v>
      </c>
      <c r="G77" s="33" t="s">
        <v>31</v>
      </c>
      <c r="H77" s="33" t="s">
        <v>31</v>
      </c>
      <c r="I77" s="33" t="s">
        <v>31</v>
      </c>
      <c r="J77" s="33" t="s">
        <v>31</v>
      </c>
      <c r="K77" s="33" t="s">
        <v>31</v>
      </c>
      <c r="L77" s="33" t="s">
        <v>31</v>
      </c>
      <c r="M77" s="33" t="s">
        <v>31</v>
      </c>
      <c r="N77" s="37"/>
      <c r="O77" s="37"/>
    </row>
    <row r="78" spans="1:16" s="7" customFormat="1" ht="12.75">
      <c r="A78" s="7" t="s">
        <v>71</v>
      </c>
      <c r="B78" s="40">
        <v>0</v>
      </c>
      <c r="C78" s="40">
        <v>0</v>
      </c>
      <c r="D78" s="40"/>
      <c r="E78" s="40">
        <v>1</v>
      </c>
      <c r="F78" s="40">
        <v>0</v>
      </c>
      <c r="G78" s="40"/>
      <c r="H78" s="40">
        <v>0</v>
      </c>
      <c r="I78" s="40">
        <v>0</v>
      </c>
      <c r="J78" s="40"/>
      <c r="K78" s="40">
        <v>0</v>
      </c>
      <c r="L78" s="40">
        <v>0</v>
      </c>
      <c r="M78" s="40"/>
      <c r="N78" s="40">
        <f>B78+E78+H78+K78</f>
        <v>1</v>
      </c>
      <c r="O78" s="40">
        <f>C78+F78+I78+L78</f>
        <v>0</v>
      </c>
      <c r="P78" s="23"/>
    </row>
    <row r="79" spans="1:16" s="7" customFormat="1" ht="12.75">
      <c r="A79" s="7" t="s">
        <v>40</v>
      </c>
      <c r="B79" s="40">
        <v>2</v>
      </c>
      <c r="C79" s="40">
        <v>0</v>
      </c>
      <c r="D79" s="40"/>
      <c r="E79" s="40">
        <v>1</v>
      </c>
      <c r="F79" s="40">
        <v>0</v>
      </c>
      <c r="G79" s="40"/>
      <c r="H79" s="40">
        <v>2</v>
      </c>
      <c r="I79" s="40">
        <v>2</v>
      </c>
      <c r="J79" s="40"/>
      <c r="K79" s="40">
        <v>5</v>
      </c>
      <c r="L79" s="40">
        <v>5</v>
      </c>
      <c r="M79" s="40"/>
      <c r="N79" s="40">
        <f aca="true" t="shared" si="9" ref="N79:O83">B79+E79+H79+K79</f>
        <v>10</v>
      </c>
      <c r="O79" s="40">
        <f t="shared" si="9"/>
        <v>7</v>
      </c>
      <c r="P79" s="23"/>
    </row>
    <row r="80" spans="1:16" s="7" customFormat="1" ht="12.75">
      <c r="A80" s="7" t="s">
        <v>65</v>
      </c>
      <c r="B80" s="40">
        <v>2</v>
      </c>
      <c r="C80" s="40">
        <v>0</v>
      </c>
      <c r="D80" s="40"/>
      <c r="E80" s="40">
        <v>1</v>
      </c>
      <c r="F80" s="40">
        <v>1</v>
      </c>
      <c r="G80" s="40"/>
      <c r="H80" s="40">
        <v>2</v>
      </c>
      <c r="I80" s="40">
        <v>6</v>
      </c>
      <c r="J80" s="40"/>
      <c r="K80" s="40">
        <v>0</v>
      </c>
      <c r="L80" s="40">
        <v>1</v>
      </c>
      <c r="M80" s="40"/>
      <c r="N80" s="40">
        <f>B80+E80+H80+K80</f>
        <v>5</v>
      </c>
      <c r="O80" s="40">
        <f>C80+F80+I80+L80</f>
        <v>8</v>
      </c>
      <c r="P80" s="23"/>
    </row>
    <row r="81" spans="1:16" s="7" customFormat="1" ht="12.75">
      <c r="A81" s="7" t="s">
        <v>70</v>
      </c>
      <c r="B81" s="40">
        <v>0</v>
      </c>
      <c r="C81" s="40">
        <v>5</v>
      </c>
      <c r="D81" s="40"/>
      <c r="E81" s="40">
        <v>1</v>
      </c>
      <c r="F81" s="40">
        <v>4</v>
      </c>
      <c r="G81" s="40"/>
      <c r="H81" s="40">
        <v>0</v>
      </c>
      <c r="I81" s="40">
        <v>7</v>
      </c>
      <c r="J81" s="40"/>
      <c r="K81" s="40">
        <v>1</v>
      </c>
      <c r="L81" s="40">
        <v>16</v>
      </c>
      <c r="M81" s="40"/>
      <c r="N81" s="40">
        <f>B81+E81+H81+K81</f>
        <v>2</v>
      </c>
      <c r="O81" s="40">
        <f>C81+F81+I81+L81</f>
        <v>32</v>
      </c>
      <c r="P81" s="23"/>
    </row>
    <row r="82" spans="1:16" s="5" customFormat="1" ht="12.75">
      <c r="A82" s="3" t="s">
        <v>38</v>
      </c>
      <c r="B82" s="32">
        <v>1</v>
      </c>
      <c r="C82" s="32">
        <v>0</v>
      </c>
      <c r="D82" s="32"/>
      <c r="E82" s="32">
        <v>1</v>
      </c>
      <c r="F82" s="32">
        <v>1</v>
      </c>
      <c r="G82" s="32"/>
      <c r="H82" s="32">
        <v>1</v>
      </c>
      <c r="I82" s="32">
        <v>3</v>
      </c>
      <c r="J82" s="32"/>
      <c r="K82" s="32">
        <v>1</v>
      </c>
      <c r="L82" s="32">
        <v>5</v>
      </c>
      <c r="M82" s="32"/>
      <c r="N82" s="32">
        <f t="shared" si="9"/>
        <v>4</v>
      </c>
      <c r="O82" s="32">
        <f t="shared" si="9"/>
        <v>9</v>
      </c>
      <c r="P82" s="13"/>
    </row>
    <row r="83" spans="1:22" s="5" customFormat="1" ht="12.75">
      <c r="A83" s="25" t="s">
        <v>15</v>
      </c>
      <c r="B83" s="36">
        <f>SUM(B77:B82)</f>
        <v>5</v>
      </c>
      <c r="C83" s="36">
        <f>SUM(C77:C82)</f>
        <v>5</v>
      </c>
      <c r="D83" s="36"/>
      <c r="E83" s="36">
        <f>SUM(E77:E82)</f>
        <v>5</v>
      </c>
      <c r="F83" s="36">
        <f>SUM(F77:F82)</f>
        <v>6</v>
      </c>
      <c r="G83" s="36"/>
      <c r="H83" s="36">
        <f>SUM(H77:H82)</f>
        <v>5</v>
      </c>
      <c r="I83" s="36">
        <f>SUM(I77:I82)</f>
        <v>18</v>
      </c>
      <c r="J83" s="36"/>
      <c r="K83" s="36">
        <f>SUM(K77:K82)</f>
        <v>7</v>
      </c>
      <c r="L83" s="36">
        <f>SUM(L77:L82)</f>
        <v>27</v>
      </c>
      <c r="M83" s="36"/>
      <c r="N83" s="36">
        <f t="shared" si="9"/>
        <v>22</v>
      </c>
      <c r="O83" s="36">
        <f t="shared" si="9"/>
        <v>56</v>
      </c>
      <c r="P83" s="13"/>
      <c r="Q83" s="6"/>
      <c r="R83" s="6"/>
      <c r="S83" s="6"/>
      <c r="T83" s="6"/>
      <c r="U83" s="6"/>
      <c r="V83" s="6"/>
    </row>
    <row r="84" spans="1:22" ht="12.75">
      <c r="A84" s="6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9"/>
      <c r="Q84" s="6"/>
      <c r="R84" s="6"/>
      <c r="S84" s="6"/>
      <c r="T84" s="6"/>
      <c r="U84" s="6"/>
      <c r="V84" s="6"/>
    </row>
    <row r="85" spans="2:15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7"/>
      <c r="O85" s="37"/>
    </row>
    <row r="86" spans="1:24" s="5" customFormat="1" ht="12.75">
      <c r="A86" s="2" t="s">
        <v>27</v>
      </c>
      <c r="B86" s="42">
        <f>+B15+B37+B47+B65+B74+B83+B55</f>
        <v>181</v>
      </c>
      <c r="C86" s="42">
        <f>+C15+C37+C47+C65+C74+C83+C55</f>
        <v>41</v>
      </c>
      <c r="D86" s="42"/>
      <c r="E86" s="42">
        <f>+E15+E37+E47+E65+E74+E83+E55</f>
        <v>183</v>
      </c>
      <c r="F86" s="42">
        <f>+F15+F37+F47+F65+F74+F83+F55</f>
        <v>101</v>
      </c>
      <c r="G86" s="42"/>
      <c r="H86" s="42">
        <f>+H15+H37+H47+H65+H74+H83+H55</f>
        <v>136</v>
      </c>
      <c r="I86" s="42">
        <f>+I15+I37+I47+I65+I74+I83+I55</f>
        <v>146</v>
      </c>
      <c r="J86" s="42"/>
      <c r="K86" s="42">
        <f>+K15+K37+K47+K65+K74+K83+K55</f>
        <v>69</v>
      </c>
      <c r="L86" s="42">
        <f>+L15+L37+L47+L65+L74+L83+L55</f>
        <v>121</v>
      </c>
      <c r="M86" s="42"/>
      <c r="N86" s="42">
        <f>+N15+N37+N47+N65+N74+N83+N55</f>
        <v>569</v>
      </c>
      <c r="O86" s="42">
        <f>+O15+O37+O47+O65+O74+O83+O55</f>
        <v>409</v>
      </c>
      <c r="P86" s="13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0"/>
      <c r="O87" s="10"/>
      <c r="Q87" s="4"/>
      <c r="R87" s="4"/>
      <c r="S87" s="4"/>
      <c r="T87" s="4"/>
      <c r="U87" s="4"/>
      <c r="V87" s="4"/>
      <c r="W87" s="4"/>
      <c r="X87" s="4"/>
    </row>
    <row r="88" spans="14:15" ht="12.75">
      <c r="N88" s="21"/>
      <c r="O88" s="21"/>
    </row>
    <row r="89" ht="12.75">
      <c r="A89" s="1" t="s">
        <v>45</v>
      </c>
    </row>
    <row r="90" spans="1:14" ht="12.75">
      <c r="A90" s="1" t="s">
        <v>28</v>
      </c>
      <c r="N90" s="24" t="s">
        <v>31</v>
      </c>
    </row>
    <row r="91" spans="14:15" ht="12.75">
      <c r="N91" s="21"/>
      <c r="O91" s="21"/>
    </row>
  </sheetData>
  <sheetProtection/>
  <mergeCells count="10">
    <mergeCell ref="K6:L6"/>
    <mergeCell ref="N6:O6"/>
    <mergeCell ref="E6:F6"/>
    <mergeCell ref="B6:C6"/>
    <mergeCell ref="H6:I6"/>
    <mergeCell ref="A1:P1"/>
    <mergeCell ref="A2:P2"/>
    <mergeCell ref="A3:P3"/>
    <mergeCell ref="E5:F5"/>
    <mergeCell ref="H5:I5"/>
  </mergeCells>
  <printOptions horizontalCentered="1"/>
  <pageMargins left="0.15" right="0.15" top="0.32" bottom="0" header="0" footer="0"/>
  <pageSetup horizontalDpi="300" verticalDpi="300" orientation="landscape" scale="89" r:id="rId1"/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 and Sex</dc:title>
  <dc:subject/>
  <dc:creator>UNCC Institutional Research</dc:creator>
  <cp:keywords/>
  <dc:description/>
  <cp:lastModifiedBy>Authorized User</cp:lastModifiedBy>
  <cp:lastPrinted>2009-01-21T16:29:48Z</cp:lastPrinted>
  <dcterms:created xsi:type="dcterms:W3CDTF">1998-01-20T15:45:44Z</dcterms:created>
  <dcterms:modified xsi:type="dcterms:W3CDTF">2011-12-19T19:50:44Z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676692476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