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'A'!$A$8:$U$259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<sst xmlns="http://schemas.openxmlformats.org/spreadsheetml/2006/main" count="439" uniqueCount="144">
  <si>
    <t>MAJOR, OPTION AND DEGREE</t>
  </si>
  <si>
    <t>COLLEGE OF ARCHITECTURE</t>
  </si>
  <si>
    <t xml:space="preserve">   ARCHITECTURE</t>
  </si>
  <si>
    <t xml:space="preserve">           BA.............................................</t>
  </si>
  <si>
    <t xml:space="preserve">          *BArch........................................</t>
  </si>
  <si>
    <t xml:space="preserve">        TOTAL</t>
  </si>
  <si>
    <t>COLLEGE OF ARTS &amp; SCIENCES</t>
  </si>
  <si>
    <t xml:space="preserve">        Undeclared....................................</t>
  </si>
  <si>
    <t xml:space="preserve">   ANTHROPOLOGY</t>
  </si>
  <si>
    <t xml:space="preserve">           BFA...........................................</t>
  </si>
  <si>
    <t xml:space="preserve">        Subtotal</t>
  </si>
  <si>
    <t xml:space="preserve">   BIOLOGY</t>
  </si>
  <si>
    <t xml:space="preserve">           BS.............................................</t>
  </si>
  <si>
    <t xml:space="preserve">   CHEMISTRY</t>
  </si>
  <si>
    <t xml:space="preserve">   COMMUNICATION STUDIES</t>
  </si>
  <si>
    <t xml:space="preserve">   CRIMINAL JUSTICE</t>
  </si>
  <si>
    <t>*These are fifth-year students and already hold the B.A. in Architecture.</t>
  </si>
  <si>
    <t xml:space="preserve">   DANCE</t>
  </si>
  <si>
    <t xml:space="preserve">   EARTH SCIENCE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</si>
  <si>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</si>
  <si>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</si>
  <si>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</si>
  <si>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</si>
  <si>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GERMAN</t>
  </si>
  <si>
    <t xml:space="preserve">   HISTORY</t>
  </si>
  <si>
    <t xml:space="preserve">   MATHEMATICS</t>
  </si>
  <si>
    <t xml:space="preserve">   MUSIC</t>
  </si>
  <si>
    <t xml:space="preserve">           BM.............................................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</si>
  <si>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</si>
  <si>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</si>
  <si>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</si>
  <si>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</si>
  <si>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</si>
  <si>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RELIGIOUS STUDIES</t>
  </si>
  <si>
    <t xml:space="preserve">   SOCIAL WORK</t>
  </si>
  <si>
    <t xml:space="preserve">           BSW..........................................</t>
  </si>
  <si>
    <t xml:space="preserve">   SOCIOLOGY</t>
  </si>
  <si>
    <t xml:space="preserve">   SPANISH</t>
  </si>
  <si>
    <t xml:space="preserve">   THEATER</t>
  </si>
  <si>
    <t>COLLEGE OF BUSINESS ADMINISTRATION</t>
  </si>
  <si>
    <t xml:space="preserve">   ACCOUNTING</t>
  </si>
  <si>
    <t xml:space="preserve">           BSBA.........................................</t>
  </si>
  <si>
    <t xml:space="preserve">   ECONOMICS</t>
  </si>
  <si>
    <t xml:space="preserve">   FINANCE</t>
  </si>
  <si>
    <t xml:space="preserve">   INDUSTRIAL OPERATIONS MANAGEMENT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</si>
  <si>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</si>
  <si>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</si>
  <si>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</si>
  <si>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</si>
  <si>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 xml:space="preserve">   PRE-BUSINESS ADMINISTRATION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</si>
  <si>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</si>
  <si>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</si>
  <si>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</si>
  <si>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</si>
  <si>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</si>
  <si>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</si>
  <si>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</si>
  <si>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SPECIAL EDUCATION</t>
  </si>
  <si>
    <t>COLLEGE OF ENGINEERING</t>
  </si>
  <si>
    <t xml:space="preserve">   COMPUTER SCIENCE</t>
  </si>
  <si>
    <t xml:space="preserve">           BSE...........................................</t>
  </si>
  <si>
    <t xml:space="preserve">   ENGINEERING</t>
  </si>
  <si>
    <t xml:space="preserve">        CIVIL ENGINEERING</t>
  </si>
  <si>
    <t xml:space="preserve">           BSCE.........................................</t>
  </si>
  <si>
    <t xml:space="preserve">        ELECTRICAL ENGINEERING</t>
  </si>
  <si>
    <t xml:space="preserve">           BSEE.........................................</t>
  </si>
  <si>
    <t xml:space="preserve">           BSME.........................................</t>
  </si>
  <si>
    <t xml:space="preserve">   ENGINEERING TECHNOLOGY</t>
  </si>
  <si>
    <t xml:space="preserve">        CIVIL</t>
  </si>
  <si>
    <t xml:space="preserve">           BSET..........................................</t>
  </si>
  <si>
    <t xml:space="preserve">        ELECTRICAL</t>
  </si>
  <si>
    <t xml:space="preserve">        MECHANICAL</t>
  </si>
  <si>
    <t xml:space="preserve">   NURSING</t>
  </si>
  <si>
    <t xml:space="preserve">           BSN............................................</t>
  </si>
  <si>
    <t xml:space="preserve">   PRE-NURSING FRESHMAN</t>
  </si>
  <si>
    <t xml:space="preserve">   PRE-NURSING TRANSFER</t>
  </si>
  <si>
    <t>UNDESIGNATED</t>
  </si>
  <si>
    <t xml:space="preserve">        Undesignated....................................</t>
  </si>
  <si>
    <t>GRAND TOTAL</t>
  </si>
  <si>
    <t xml:space="preserve">  </t>
  </si>
  <si>
    <t>NON-RESIDENT</t>
  </si>
  <si>
    <t xml:space="preserve">       ALIEN</t>
  </si>
  <si>
    <t xml:space="preserve"> </t>
  </si>
  <si>
    <t xml:space="preserve">     F</t>
  </si>
  <si>
    <t xml:space="preserve">   M</t>
  </si>
  <si>
    <t xml:space="preserve">   F</t>
  </si>
  <si>
    <t xml:space="preserve">    F</t>
  </si>
  <si>
    <t xml:space="preserve">      WHITE</t>
  </si>
  <si>
    <t xml:space="preserve">   HISPANIC</t>
  </si>
  <si>
    <t xml:space="preserve">       ASIAN</t>
  </si>
  <si>
    <t xml:space="preserve">      INDIAN</t>
  </si>
  <si>
    <t xml:space="preserve">   AMERICAN</t>
  </si>
  <si>
    <t xml:space="preserve">    BLACK</t>
  </si>
  <si>
    <t xml:space="preserve">       TOTAL</t>
  </si>
  <si>
    <t>M</t>
  </si>
  <si>
    <t>F</t>
  </si>
  <si>
    <t xml:space="preserve">   DANCE EDUCATION</t>
  </si>
  <si>
    <t xml:space="preserve">   THEATER EDUCATION</t>
  </si>
  <si>
    <t xml:space="preserve">           BS..............................................</t>
  </si>
  <si>
    <t xml:space="preserve">           BS...........................................…</t>
  </si>
  <si>
    <t xml:space="preserve">   NURSING-PATHWAY PROGRAM</t>
  </si>
  <si>
    <t xml:space="preserve">   SOCIAL WORK LOWER DIVISION</t>
  </si>
  <si>
    <t xml:space="preserve">        COMPUTER ENGINEERING</t>
  </si>
  <si>
    <t xml:space="preserve">           BS…..........................................</t>
  </si>
  <si>
    <t xml:space="preserve">        FIRE SAFETY</t>
  </si>
  <si>
    <t>Source:  Computerized data from Institutional Research Office files.</t>
  </si>
  <si>
    <t xml:space="preserve">   INTERNATIONAL STUDIES</t>
  </si>
  <si>
    <t xml:space="preserve">   PRE-ACCOUNTING</t>
  </si>
  <si>
    <t xml:space="preserve">   PRE-ECONOMICS</t>
  </si>
  <si>
    <t xml:space="preserve">   MUSIC PERFORMANCE</t>
  </si>
  <si>
    <t>School of Nursing</t>
  </si>
  <si>
    <t>COLLEGE OF HEALTH &amp; HUMAN SERVICES</t>
  </si>
  <si>
    <t xml:space="preserve">   ATHLETIC TRAINING</t>
  </si>
  <si>
    <t xml:space="preserve">   PRE-ART</t>
  </si>
  <si>
    <t xml:space="preserve">           BSCP.........................................</t>
  </si>
  <si>
    <t xml:space="preserve">   PRE-COMMUNICATION STUDIES</t>
  </si>
  <si>
    <t xml:space="preserve">   ART</t>
  </si>
  <si>
    <t xml:space="preserve">   LATIN-AMERICAN STUDIES</t>
  </si>
  <si>
    <t xml:space="preserve">   METEOROLOGY</t>
  </si>
  <si>
    <t xml:space="preserve">    SOFTWARE &amp; INFO SYSTEMS</t>
  </si>
  <si>
    <t>UNDERGRADUATE DEGREE CREDIT HEADCOUNT ENROLLMENT</t>
  </si>
  <si>
    <t>BY MAJOR, OPTION, DEGREE, RACE AND SEX FOR EACH COLLEGE</t>
  </si>
  <si>
    <t xml:space="preserve">   AFRICANA STUDIES</t>
  </si>
  <si>
    <t xml:space="preserve">   ART HISTORY</t>
  </si>
  <si>
    <t xml:space="preserve">   PRE-BIOLOGY</t>
  </si>
  <si>
    <t xml:space="preserve">   ENGINEERING - UNDESIGNATED</t>
  </si>
  <si>
    <t xml:space="preserve">   EXERCISE SCIENCE</t>
  </si>
  <si>
    <t xml:space="preserve">        MECHANICAL EGR &amp; EGR SCIENCE</t>
  </si>
  <si>
    <t xml:space="preserve">        ENGINEERING TECH - UNDESIGNATED</t>
  </si>
  <si>
    <t xml:space="preserve">       CONSTRUCTION MANAGEMENT</t>
  </si>
  <si>
    <t>COLLEGE OF COMPUTING &amp; INFORMATICS</t>
  </si>
  <si>
    <t xml:space="preserve">   PRE-NURSING PATHWAYS</t>
  </si>
  <si>
    <t xml:space="preserve">   PRE-KINESIOLOGY</t>
  </si>
  <si>
    <t>SPRING 2008  -  TABLE III-6</t>
  </si>
  <si>
    <t xml:space="preserve">   MATHEMATICS for BUSINESS</t>
  </si>
  <si>
    <t xml:space="preserve">   PRE-CRIMINAL JUSTICE </t>
  </si>
  <si>
    <t xml:space="preserve">   GLOBAL BUSINESS  MANAGEMENT</t>
  </si>
  <si>
    <t xml:space="preserve">           CERT………………………………..</t>
  </si>
  <si>
    <t xml:space="preserve">   PUBLIC HEALTH</t>
  </si>
  <si>
    <t xml:space="preserve">   PRE-PUBLIC HEALTH</t>
  </si>
  <si>
    <t xml:space="preserve">           BSPH..........................................</t>
  </si>
  <si>
    <t xml:space="preserve">   RESPIRATORY THERAPY</t>
  </si>
  <si>
    <t xml:space="preserve">           BSRT..........................................</t>
  </si>
  <si>
    <t xml:space="preserve">        Pending - Architecture………………….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</si>
</sst>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i/>
      <sz val="10"/>
      <color indexed="5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23" applyFont="1" applyFill="1" applyAlignment="1">
      <alignment/>
    </xf>
    <xf numFmtId="0" fontId="1" fillId="0" borderId="0" xfId="23" applyFont="1" applyFill="1" applyAlignment="1">
      <alignment/>
    </xf>
    <xf numFmtId="3" fontId="4" fillId="0" borderId="0" xfId="23" applyNumberFormat="1" applyFont="1" applyFill="1" applyAlignment="1">
      <alignment horizontal="center"/>
    </xf>
    <xf numFmtId="3" fontId="5" fillId="0" borderId="0" xfId="23" applyNumberFormat="1" applyFont="1" applyFill="1" applyAlignment="1">
      <alignment horizontal="center"/>
    </xf>
    <xf numFmtId="3" fontId="5" fillId="0" borderId="0" xfId="23" applyNumberFormat="1" applyFont="1" applyFill="1" applyAlignment="1">
      <alignment/>
    </xf>
    <xf numFmtId="3" fontId="4" fillId="0" borderId="0" xfId="23" applyNumberFormat="1" applyFont="1" applyFill="1" applyAlignment="1">
      <alignment/>
    </xf>
    <xf numFmtId="0" fontId="4" fillId="0" borderId="0" xfId="0" applyFont="1" applyFill="1" applyAlignment="1">
      <alignment/>
    </xf>
    <xf numFmtId="3" fontId="6" fillId="0" borderId="0" xfId="23" applyNumberFormat="1" applyFont="1" applyFill="1" applyAlignment="1">
      <alignment horizontal="center"/>
    </xf>
    <xf numFmtId="3" fontId="6" fillId="0" borderId="0" xfId="23" applyNumberFormat="1" applyFont="1" applyFill="1" applyAlignment="1">
      <alignment/>
    </xf>
    <xf numFmtId="0" fontId="1" fillId="0" borderId="0" xfId="23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23" applyNumberFormat="1" applyFont="1" applyFill="1" applyAlignment="1" quotePrefix="1">
      <alignment horizontal="center"/>
    </xf>
    <xf numFmtId="3" fontId="1" fillId="0" borderId="0" xfId="23" applyNumberFormat="1" applyFont="1" applyFill="1" applyAlignment="1">
      <alignment/>
    </xf>
    <xf numFmtId="3" fontId="1" fillId="0" borderId="0" xfId="23" applyNumberFormat="1" applyFont="1" applyFill="1" applyAlignment="1">
      <alignment horizontal="center"/>
    </xf>
    <xf numFmtId="0" fontId="1" fillId="0" borderId="0" xfId="23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23" applyNumberFormat="1" applyFont="1" applyFill="1" applyAlignment="1">
      <alignment horizontal="center"/>
    </xf>
    <xf numFmtId="3" fontId="0" fillId="0" borderId="0" xfId="23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23" applyNumberFormat="1" applyFont="1" applyFill="1" applyAlignment="1">
      <alignment horizontal="center"/>
    </xf>
    <xf numFmtId="3" fontId="1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 horizontal="center"/>
    </xf>
    <xf numFmtId="3" fontId="3" fillId="0" borderId="0" xfId="23" applyNumberFormat="1" applyFont="1" applyFill="1" applyAlignment="1">
      <alignment/>
    </xf>
    <xf numFmtId="0" fontId="0" fillId="0" borderId="0" xfId="23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23" applyNumberFormat="1" applyFont="1" applyFill="1" applyAlignment="1">
      <alignment horizontal="center"/>
    </xf>
    <xf numFmtId="3" fontId="0" fillId="0" borderId="0" xfId="23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3" applyFont="1" applyFill="1" applyAlignment="1">
      <alignment/>
    </xf>
    <xf numFmtId="3" fontId="5" fillId="0" borderId="0" xfId="23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23" applyFont="1" applyFill="1" applyAlignment="1">
      <alignment/>
    </xf>
    <xf numFmtId="3" fontId="0" fillId="0" borderId="0" xfId="23" applyNumberFormat="1" applyFont="1" applyFill="1" applyAlignment="1">
      <alignment horizontal="center"/>
    </xf>
    <xf numFmtId="3" fontId="0" fillId="0" borderId="0" xfId="23" applyNumberFormat="1" applyFont="1" applyFill="1" applyAlignment="1">
      <alignment/>
    </xf>
    <xf numFmtId="0" fontId="3" fillId="0" borderId="0" xfId="23" applyFont="1" applyFill="1" applyAlignment="1">
      <alignment/>
    </xf>
    <xf numFmtId="3" fontId="3" fillId="0" borderId="0" xfId="23" applyNumberFormat="1" applyFont="1" applyFill="1" applyAlignment="1">
      <alignment horizontal="center"/>
    </xf>
    <xf numFmtId="3" fontId="1" fillId="0" borderId="0" xfId="23" applyNumberFormat="1" applyFont="1" applyFill="1" applyAlignment="1">
      <alignment horizontal="center"/>
    </xf>
    <xf numFmtId="3" fontId="1" fillId="0" borderId="0" xfId="23" applyNumberFormat="1" applyFont="1" applyFill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941"/>
  <sheetViews>
    <sheetView tabSelected="1" showOutlineSymbols="0" workbookViewId="0" topLeftCell="A1">
      <selection activeCell="A1" sqref="A1:U1"/>
    </sheetView>
  </sheetViews>
  <sheetFormatPr defaultColWidth="9.140625" defaultRowHeight="12.75"/>
  <cols>
    <col min="1" max="1" width="47.7109375" style="1" customWidth="1"/>
    <col min="2" max="3" width="6.7109375" style="1" customWidth="1"/>
    <col min="4" max="4" width="1.57421875" style="1" customWidth="1"/>
    <col min="5" max="5" width="5.8515625" style="1" customWidth="1"/>
    <col min="6" max="6" width="8.140625" style="1" customWidth="1"/>
    <col min="7" max="7" width="1.57421875" style="1" customWidth="1"/>
    <col min="8" max="8" width="6.7109375" style="1" customWidth="1"/>
    <col min="9" max="9" width="6.00390625" style="1" customWidth="1"/>
    <col min="10" max="10" width="1.57421875" style="1" customWidth="1"/>
    <col min="11" max="11" width="6.8515625" style="1" customWidth="1"/>
    <col min="12" max="12" width="5.7109375" style="1" customWidth="1"/>
    <col min="13" max="13" width="1.57421875" style="1" customWidth="1"/>
    <col min="14" max="14" width="6.7109375" style="1" customWidth="1"/>
    <col min="15" max="15" width="6.00390625" style="1" customWidth="1"/>
    <col min="16" max="16" width="1.57421875" style="1" customWidth="1"/>
    <col min="17" max="17" width="7.421875" style="1" customWidth="1"/>
    <col min="18" max="18" width="7.57421875" style="1" customWidth="1"/>
    <col min="19" max="19" width="1.57421875" style="1" customWidth="1"/>
    <col min="20" max="20" width="7.140625" style="1" customWidth="1"/>
    <col min="21" max="21" width="8.00390625" style="1" customWidth="1"/>
    <col min="22" max="62" width="9.140625" style="1" customWidth="1"/>
    <col min="63" max="63" width="0" style="1" hidden="1" customWidth="1"/>
    <col min="64" max="64" width="116.28125" style="1" customWidth="1"/>
    <col min="65" max="73" width="0" style="1" hidden="1" customWidth="1"/>
    <col min="74" max="84" width="9.140625" style="1" customWidth="1"/>
    <col min="85" max="85" width="116.28125" style="1" customWidth="1"/>
    <col min="86" max="136" width="9.140625" style="1" customWidth="1"/>
    <col min="137" max="143" width="0" style="1" hidden="1" customWidth="1"/>
    <col min="144" max="155" width="9.140625" style="1" customWidth="1"/>
    <col min="156" max="156" width="116.28125" style="1" customWidth="1"/>
    <col min="157" max="164" width="9.140625" style="1" customWidth="1"/>
    <col min="165" max="171" width="0" style="1" hidden="1" customWidth="1"/>
    <col min="172" max="214" width="9.140625" style="1" customWidth="1"/>
    <col min="215" max="215" width="116.28125" style="1" customWidth="1"/>
    <col min="216" max="234" width="9.140625" style="1" customWidth="1"/>
    <col min="235" max="241" width="0" style="1" hidden="1" customWidth="1"/>
    <col min="242" max="16384" width="9.140625" style="1" customWidth="1"/>
  </cols>
  <sheetData>
    <row r="1" spans="1:21" ht="12.75">
      <c r="A1" s="12" t="s">
        <v>120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12" t="s">
        <v>121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13" t="s">
        <v>133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5" spans="1:21" ht="12.75">
      <c r="A5" s="4"/>
      <c r="B5" s="4" t="s">
        <v>80</v>
      </c>
      <c r="C5" s="4"/>
      <c r="D5" s="4"/>
      <c r="E5" s="4"/>
      <c r="F5" s="4"/>
      <c r="G5" s="4"/>
      <c r="H5" s="4" t="s">
        <v>91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s="4" t="s">
        <v>0</v>
      </c>
      <c r="B6" s="4" t="s">
        <v>81</v>
      </c>
      <c r="C6" s="4"/>
      <c r="D6" s="4"/>
      <c r="E6" s="4" t="s">
        <v>92</v>
      </c>
      <c r="F6" s="4"/>
      <c r="G6" s="4"/>
      <c r="H6" s="4" t="s">
        <v>90</v>
      </c>
      <c r="K6" s="4" t="s">
        <v>89</v>
      </c>
      <c r="L6" s="4"/>
      <c r="M6" s="4"/>
      <c r="N6" s="4" t="s">
        <v>88</v>
      </c>
      <c r="O6" s="4"/>
      <c r="P6" s="4"/>
      <c r="Q6" s="4" t="s">
        <v>87</v>
      </c>
      <c r="R6" s="4"/>
      <c r="S6" s="4"/>
      <c r="T6" s="4" t="s">
        <v>93</v>
      </c>
      <c r="U6" s="4"/>
    </row>
    <row r="7" spans="1:21" ht="12.75">
      <c r="A7" s="4"/>
      <c r="B7" s="14" t="s">
        <v>94</v>
      </c>
      <c r="C7" s="15" t="s">
        <v>83</v>
      </c>
      <c r="D7" s="15"/>
      <c r="E7" s="15" t="s">
        <v>84</v>
      </c>
      <c r="F7" s="15" t="s">
        <v>85</v>
      </c>
      <c r="G7" s="15"/>
      <c r="H7" s="16" t="s">
        <v>94</v>
      </c>
      <c r="I7" s="15" t="s">
        <v>86</v>
      </c>
      <c r="J7" s="15"/>
      <c r="K7" s="16" t="s">
        <v>94</v>
      </c>
      <c r="L7" s="16" t="s">
        <v>95</v>
      </c>
      <c r="M7" s="15"/>
      <c r="N7" s="16" t="s">
        <v>94</v>
      </c>
      <c r="O7" s="16" t="s">
        <v>95</v>
      </c>
      <c r="P7" s="15"/>
      <c r="Q7" s="16" t="s">
        <v>94</v>
      </c>
      <c r="R7" s="16" t="s">
        <v>95</v>
      </c>
      <c r="S7" s="4"/>
      <c r="T7" s="17" t="s">
        <v>94</v>
      </c>
      <c r="U7" s="17" t="s">
        <v>95</v>
      </c>
    </row>
    <row r="8" ht="12.75">
      <c r="A8" s="4" t="s">
        <v>1</v>
      </c>
    </row>
    <row r="9" ht="12.75">
      <c r="B9" s="1" t="s">
        <v>79</v>
      </c>
    </row>
    <row r="10" ht="12.75">
      <c r="A10" s="1" t="s">
        <v>2</v>
      </c>
    </row>
    <row r="11" spans="1:21" s="18" customFormat="1" ht="12.75">
      <c r="A11" s="18" t="s">
        <v>3</v>
      </c>
      <c r="B11" s="19">
        <v>2</v>
      </c>
      <c r="C11" s="19">
        <v>1</v>
      </c>
      <c r="D11" s="20"/>
      <c r="E11" s="19">
        <v>3</v>
      </c>
      <c r="F11" s="19">
        <v>2</v>
      </c>
      <c r="G11" s="20"/>
      <c r="H11" s="19">
        <v>1</v>
      </c>
      <c r="I11" s="19">
        <v>0</v>
      </c>
      <c r="J11" s="20"/>
      <c r="K11" s="19">
        <v>2</v>
      </c>
      <c r="L11" s="19">
        <v>7</v>
      </c>
      <c r="M11" s="20"/>
      <c r="N11" s="19">
        <v>8</v>
      </c>
      <c r="O11" s="19">
        <v>2</v>
      </c>
      <c r="P11" s="20"/>
      <c r="Q11" s="19">
        <v>107</v>
      </c>
      <c r="R11" s="19">
        <v>82</v>
      </c>
      <c r="S11" s="20"/>
      <c r="T11" s="19">
        <f>B11+E11+H11+K11+N11+Q11</f>
        <v>123</v>
      </c>
      <c r="U11" s="19">
        <f>C11+F11+I11+L11+O11+R11</f>
        <v>94</v>
      </c>
    </row>
    <row r="12" spans="1:21" s="18" customFormat="1" ht="12.75">
      <c r="A12" s="18" t="s">
        <v>4</v>
      </c>
      <c r="B12" s="19">
        <v>0</v>
      </c>
      <c r="C12" s="19">
        <v>0</v>
      </c>
      <c r="D12" s="20"/>
      <c r="E12" s="19">
        <v>2</v>
      </c>
      <c r="F12" s="19">
        <v>1</v>
      </c>
      <c r="G12" s="20"/>
      <c r="H12" s="19">
        <v>0</v>
      </c>
      <c r="I12" s="19">
        <v>0</v>
      </c>
      <c r="J12" s="20"/>
      <c r="K12" s="19">
        <v>0</v>
      </c>
      <c r="L12" s="19">
        <v>1</v>
      </c>
      <c r="M12" s="20"/>
      <c r="N12" s="19">
        <v>0</v>
      </c>
      <c r="O12" s="19">
        <v>1</v>
      </c>
      <c r="P12" s="20"/>
      <c r="Q12" s="19">
        <v>20</v>
      </c>
      <c r="R12" s="19">
        <v>16</v>
      </c>
      <c r="S12" s="20"/>
      <c r="T12" s="19">
        <f>B12+E12+H12+K12+N12+Q12</f>
        <v>22</v>
      </c>
      <c r="U12" s="19">
        <f>C12+F12+I12+L12+O12+R12</f>
        <v>19</v>
      </c>
    </row>
    <row r="13" spans="2:21" s="18" customFormat="1" ht="12.75">
      <c r="B13" s="19"/>
      <c r="C13" s="19"/>
      <c r="D13" s="20"/>
      <c r="E13" s="19"/>
      <c r="F13" s="19"/>
      <c r="G13" s="20"/>
      <c r="H13" s="19"/>
      <c r="I13" s="19"/>
      <c r="J13" s="20"/>
      <c r="K13" s="19"/>
      <c r="L13" s="19"/>
      <c r="M13" s="20"/>
      <c r="N13" s="19"/>
      <c r="O13" s="19"/>
      <c r="P13" s="20"/>
      <c r="Q13" s="19"/>
      <c r="R13" s="19"/>
      <c r="S13" s="20"/>
      <c r="T13" s="19"/>
      <c r="U13" s="19"/>
    </row>
    <row r="14" spans="1:21" s="21" customFormat="1" ht="12.75">
      <c r="A14" s="4" t="s">
        <v>5</v>
      </c>
      <c r="B14" s="16">
        <f>+B12+B11</f>
        <v>2</v>
      </c>
      <c r="C14" s="16">
        <f>+C12+C11</f>
        <v>1</v>
      </c>
      <c r="E14" s="22">
        <f>+E12+E11</f>
        <v>5</v>
      </c>
      <c r="F14" s="22">
        <f>+F12+F11</f>
        <v>3</v>
      </c>
      <c r="G14" s="23"/>
      <c r="H14" s="22">
        <f>+H12+H11</f>
        <v>1</v>
      </c>
      <c r="I14" s="22">
        <f>+I12+I11</f>
        <v>0</v>
      </c>
      <c r="J14" s="23"/>
      <c r="K14" s="22">
        <f>+K12+K11</f>
        <v>2</v>
      </c>
      <c r="L14" s="22">
        <f>+L12+L11</f>
        <v>8</v>
      </c>
      <c r="M14" s="23"/>
      <c r="N14" s="22">
        <f>+N12+N11</f>
        <v>8</v>
      </c>
      <c r="O14" s="22">
        <f>+O12+O11</f>
        <v>3</v>
      </c>
      <c r="P14" s="23"/>
      <c r="Q14" s="22">
        <f>+Q12+Q11</f>
        <v>127</v>
      </c>
      <c r="R14" s="22">
        <f>+R12+R11</f>
        <v>98</v>
      </c>
      <c r="S14" s="24"/>
      <c r="T14" s="16">
        <f>B14+E14+H14+K14+N14+Q14</f>
        <v>145</v>
      </c>
      <c r="U14" s="16">
        <f>C14+F14+I14+L14+O14+R14</f>
        <v>113</v>
      </c>
    </row>
    <row r="15" spans="2:21" ht="12.75">
      <c r="B15" s="5"/>
      <c r="C15" s="5"/>
      <c r="D15" s="8"/>
      <c r="E15" s="5"/>
      <c r="F15" s="5"/>
      <c r="G15" s="8"/>
      <c r="H15" s="5"/>
      <c r="I15" s="5"/>
      <c r="J15" s="8"/>
      <c r="K15" s="5"/>
      <c r="L15" s="5"/>
      <c r="M15" s="8"/>
      <c r="N15" s="5"/>
      <c r="O15" s="5"/>
      <c r="P15" s="8"/>
      <c r="Q15" s="5"/>
      <c r="R15" s="5"/>
      <c r="S15" s="8"/>
      <c r="T15" s="5"/>
      <c r="U15" s="5"/>
    </row>
    <row r="16" spans="2:21" ht="12.75">
      <c r="B16" s="5"/>
      <c r="C16" s="5"/>
      <c r="D16" s="8"/>
      <c r="E16" s="5"/>
      <c r="F16" s="5"/>
      <c r="G16" s="8"/>
      <c r="H16" s="5"/>
      <c r="I16" s="5"/>
      <c r="J16" s="8"/>
      <c r="K16" s="5"/>
      <c r="L16" s="5"/>
      <c r="M16" s="8"/>
      <c r="N16" s="5"/>
      <c r="O16" s="5"/>
      <c r="P16" s="8"/>
      <c r="Q16" s="5"/>
      <c r="R16" s="5"/>
      <c r="S16" s="8"/>
      <c r="T16" s="5"/>
      <c r="U16" s="5"/>
    </row>
    <row r="17" spans="1:21" ht="12.75">
      <c r="A17" s="4" t="s">
        <v>6</v>
      </c>
      <c r="B17" s="5"/>
      <c r="C17" s="5"/>
      <c r="D17" s="8"/>
      <c r="E17" s="5"/>
      <c r="F17" s="5"/>
      <c r="G17" s="8"/>
      <c r="H17" s="5"/>
      <c r="I17" s="5"/>
      <c r="J17" s="8"/>
      <c r="K17" s="5"/>
      <c r="L17" s="5"/>
      <c r="M17" s="8"/>
      <c r="N17" s="5"/>
      <c r="O17" s="5"/>
      <c r="P17" s="8"/>
      <c r="Q17" s="5"/>
      <c r="R17" s="5"/>
      <c r="S17" s="8"/>
      <c r="T17" s="5"/>
      <c r="U17" s="5"/>
    </row>
    <row r="18" spans="2:21" ht="12.75">
      <c r="B18" s="5"/>
      <c r="C18" s="5"/>
      <c r="D18" s="8"/>
      <c r="E18" s="5"/>
      <c r="F18" s="5"/>
      <c r="G18" s="8"/>
      <c r="H18" s="5"/>
      <c r="I18" s="5"/>
      <c r="J18" s="8"/>
      <c r="K18" s="5"/>
      <c r="L18" s="5"/>
      <c r="M18" s="8"/>
      <c r="N18" s="5"/>
      <c r="O18" s="5"/>
      <c r="P18" s="8"/>
      <c r="Q18" s="5"/>
      <c r="R18" s="5"/>
      <c r="S18" s="8"/>
      <c r="T18" s="5"/>
      <c r="U18" s="5"/>
    </row>
    <row r="19" spans="1:21" s="18" customFormat="1" ht="12.75">
      <c r="A19" s="18" t="s">
        <v>7</v>
      </c>
      <c r="B19" s="19">
        <v>4</v>
      </c>
      <c r="C19" s="19">
        <v>0</v>
      </c>
      <c r="D19" s="20"/>
      <c r="E19" s="19">
        <v>161</v>
      </c>
      <c r="F19" s="19">
        <v>151</v>
      </c>
      <c r="G19" s="20"/>
      <c r="H19" s="19">
        <v>8</v>
      </c>
      <c r="I19" s="19">
        <v>6</v>
      </c>
      <c r="J19" s="20"/>
      <c r="K19" s="19">
        <v>66</v>
      </c>
      <c r="L19" s="19">
        <v>43</v>
      </c>
      <c r="M19" s="20"/>
      <c r="N19" s="19">
        <v>59</v>
      </c>
      <c r="O19" s="19">
        <v>29</v>
      </c>
      <c r="P19" s="20"/>
      <c r="Q19" s="19">
        <v>868</v>
      </c>
      <c r="R19" s="19">
        <v>579</v>
      </c>
      <c r="S19" s="20"/>
      <c r="T19" s="19">
        <f>B19+E19+H19+K19+N19+Q19</f>
        <v>1166</v>
      </c>
      <c r="U19" s="19">
        <f>C19+F19+I19+L19+O19+R19</f>
        <v>808</v>
      </c>
    </row>
    <row r="20" spans="1:21" ht="12.75">
      <c r="A20" s="1" t="s">
        <v>122</v>
      </c>
      <c r="B20" s="5"/>
      <c r="C20" s="5"/>
      <c r="D20" s="8"/>
      <c r="E20" s="5"/>
      <c r="F20" s="5"/>
      <c r="G20" s="8"/>
      <c r="H20" s="5"/>
      <c r="I20" s="5"/>
      <c r="J20" s="8"/>
      <c r="K20" s="5"/>
      <c r="L20" s="5" t="s">
        <v>82</v>
      </c>
      <c r="M20" s="8"/>
      <c r="N20" s="5"/>
      <c r="O20" s="5"/>
      <c r="P20" s="8"/>
      <c r="Q20" s="5"/>
      <c r="R20" s="5"/>
      <c r="S20" s="8"/>
      <c r="T20" s="5" t="s">
        <v>82</v>
      </c>
      <c r="U20" s="5" t="s">
        <v>82</v>
      </c>
    </row>
    <row r="21" spans="1:21" s="18" customFormat="1" ht="12.75">
      <c r="A21" s="18" t="s">
        <v>3</v>
      </c>
      <c r="B21" s="19">
        <v>0</v>
      </c>
      <c r="C21" s="19">
        <v>0</v>
      </c>
      <c r="D21" s="20"/>
      <c r="E21" s="19">
        <v>8</v>
      </c>
      <c r="F21" s="19">
        <v>17</v>
      </c>
      <c r="G21" s="20"/>
      <c r="H21" s="19">
        <v>0</v>
      </c>
      <c r="I21" s="19">
        <v>0</v>
      </c>
      <c r="J21" s="20"/>
      <c r="K21" s="19">
        <v>0</v>
      </c>
      <c r="L21" s="19">
        <v>0</v>
      </c>
      <c r="M21" s="20"/>
      <c r="N21" s="19">
        <v>0</v>
      </c>
      <c r="O21" s="19">
        <v>0</v>
      </c>
      <c r="P21" s="20"/>
      <c r="Q21" s="19">
        <v>1</v>
      </c>
      <c r="R21" s="19">
        <v>0</v>
      </c>
      <c r="S21" s="20"/>
      <c r="T21" s="19">
        <f>B21+E21+H21+K21+N21+Q21</f>
        <v>9</v>
      </c>
      <c r="U21" s="19">
        <f>C21+F21+I21+L21+O21+R21</f>
        <v>17</v>
      </c>
    </row>
    <row r="22" spans="1:21" ht="12.75">
      <c r="A22" s="1" t="s">
        <v>8</v>
      </c>
      <c r="B22" s="8"/>
      <c r="C22" s="5"/>
      <c r="D22" s="8"/>
      <c r="E22" s="5"/>
      <c r="F22" s="5"/>
      <c r="G22" s="8"/>
      <c r="H22" s="5"/>
      <c r="I22" s="5"/>
      <c r="J22" s="8"/>
      <c r="K22" s="5"/>
      <c r="L22" s="5"/>
      <c r="M22" s="8"/>
      <c r="N22" s="5"/>
      <c r="O22" s="5"/>
      <c r="P22" s="8"/>
      <c r="Q22" s="5"/>
      <c r="R22" s="5"/>
      <c r="S22" s="8"/>
      <c r="T22" s="5" t="s">
        <v>82</v>
      </c>
      <c r="U22" s="5" t="s">
        <v>82</v>
      </c>
    </row>
    <row r="23" spans="1:21" s="18" customFormat="1" ht="12.75">
      <c r="A23" s="18" t="s">
        <v>3</v>
      </c>
      <c r="B23" s="19">
        <v>0</v>
      </c>
      <c r="C23" s="19">
        <v>0</v>
      </c>
      <c r="D23" s="20"/>
      <c r="E23" s="19">
        <v>0</v>
      </c>
      <c r="F23" s="19">
        <v>4</v>
      </c>
      <c r="G23" s="20"/>
      <c r="H23" s="19">
        <v>0</v>
      </c>
      <c r="I23" s="19">
        <v>1</v>
      </c>
      <c r="J23" s="20"/>
      <c r="K23" s="19">
        <v>2</v>
      </c>
      <c r="L23" s="19">
        <v>2</v>
      </c>
      <c r="M23" s="20"/>
      <c r="N23" s="19">
        <v>0</v>
      </c>
      <c r="O23" s="19">
        <v>3</v>
      </c>
      <c r="P23" s="20"/>
      <c r="Q23" s="19">
        <v>16</v>
      </c>
      <c r="R23" s="19">
        <v>43</v>
      </c>
      <c r="S23" s="20"/>
      <c r="T23" s="19">
        <f>B23+E23+H23+K23+N23+Q23</f>
        <v>18</v>
      </c>
      <c r="U23" s="19">
        <f>C23+F23+I23+L23+O23+R23</f>
        <v>53</v>
      </c>
    </row>
    <row r="24" spans="1:21" ht="12.75">
      <c r="A24" s="1" t="s">
        <v>116</v>
      </c>
      <c r="B24" s="9"/>
      <c r="C24" s="5"/>
      <c r="D24" s="8"/>
      <c r="E24" s="5"/>
      <c r="F24" s="5"/>
      <c r="G24" s="8"/>
      <c r="H24" s="5"/>
      <c r="I24" s="5"/>
      <c r="J24" s="8"/>
      <c r="K24" s="5"/>
      <c r="L24" s="5"/>
      <c r="M24" s="8"/>
      <c r="N24" s="5"/>
      <c r="O24" s="5"/>
      <c r="P24" s="8"/>
      <c r="Q24" s="5"/>
      <c r="R24" s="5"/>
      <c r="S24" s="8"/>
      <c r="T24" s="5"/>
      <c r="U24" s="5"/>
    </row>
    <row r="25" spans="1:21" s="18" customFormat="1" ht="12.75">
      <c r="A25" s="18" t="s">
        <v>3</v>
      </c>
      <c r="B25" s="19">
        <v>0</v>
      </c>
      <c r="C25" s="19">
        <v>1</v>
      </c>
      <c r="D25" s="20"/>
      <c r="E25" s="19">
        <v>6</v>
      </c>
      <c r="F25" s="19">
        <v>13</v>
      </c>
      <c r="G25" s="20"/>
      <c r="H25" s="19">
        <v>0</v>
      </c>
      <c r="I25" s="19">
        <v>0</v>
      </c>
      <c r="J25" s="20"/>
      <c r="K25" s="19">
        <v>3</v>
      </c>
      <c r="L25" s="19">
        <v>10</v>
      </c>
      <c r="M25" s="20"/>
      <c r="N25" s="19">
        <v>1</v>
      </c>
      <c r="O25" s="19">
        <v>8</v>
      </c>
      <c r="P25" s="20"/>
      <c r="Q25" s="19">
        <v>33</v>
      </c>
      <c r="R25" s="19">
        <v>83</v>
      </c>
      <c r="S25" s="20"/>
      <c r="T25" s="19">
        <f aca="true" t="shared" si="0" ref="T25:U29">B25+E25+H25+K25+N25+Q25</f>
        <v>43</v>
      </c>
      <c r="U25" s="19">
        <f t="shared" si="0"/>
        <v>115</v>
      </c>
    </row>
    <row r="26" spans="1:21" s="18" customFormat="1" ht="12.75">
      <c r="A26" s="18" t="s">
        <v>9</v>
      </c>
      <c r="B26" s="19">
        <v>0</v>
      </c>
      <c r="C26" s="19">
        <v>0</v>
      </c>
      <c r="D26" s="20"/>
      <c r="E26" s="19">
        <v>2</v>
      </c>
      <c r="F26" s="19">
        <v>1</v>
      </c>
      <c r="G26" s="20"/>
      <c r="H26" s="19">
        <v>0</v>
      </c>
      <c r="I26" s="19">
        <v>0</v>
      </c>
      <c r="J26" s="20"/>
      <c r="K26" s="19">
        <v>0</v>
      </c>
      <c r="L26" s="19">
        <v>3</v>
      </c>
      <c r="M26" s="20"/>
      <c r="N26" s="19">
        <v>1</v>
      </c>
      <c r="O26" s="19">
        <v>3</v>
      </c>
      <c r="P26" s="20"/>
      <c r="Q26" s="19">
        <v>23</v>
      </c>
      <c r="R26" s="19">
        <v>35</v>
      </c>
      <c r="S26" s="20"/>
      <c r="T26" s="19">
        <f t="shared" si="0"/>
        <v>26</v>
      </c>
      <c r="U26" s="19">
        <f t="shared" si="0"/>
        <v>42</v>
      </c>
    </row>
    <row r="27" spans="1:21" s="21" customFormat="1" ht="12.75">
      <c r="A27" s="3" t="s">
        <v>10</v>
      </c>
      <c r="B27" s="25">
        <f aca="true" t="shared" si="1" ref="B27:S27">SUM(B25:B26)</f>
        <v>0</v>
      </c>
      <c r="C27" s="25">
        <f t="shared" si="1"/>
        <v>1</v>
      </c>
      <c r="D27" s="26">
        <f t="shared" si="1"/>
        <v>0</v>
      </c>
      <c r="E27" s="25">
        <f t="shared" si="1"/>
        <v>8</v>
      </c>
      <c r="F27" s="25">
        <f t="shared" si="1"/>
        <v>14</v>
      </c>
      <c r="G27" s="26">
        <f t="shared" si="1"/>
        <v>0</v>
      </c>
      <c r="H27" s="25">
        <f t="shared" si="1"/>
        <v>0</v>
      </c>
      <c r="I27" s="25">
        <f t="shared" si="1"/>
        <v>0</v>
      </c>
      <c r="J27" s="26">
        <f t="shared" si="1"/>
        <v>0</v>
      </c>
      <c r="K27" s="25">
        <f t="shared" si="1"/>
        <v>3</v>
      </c>
      <c r="L27" s="25">
        <f t="shared" si="1"/>
        <v>13</v>
      </c>
      <c r="M27" s="26">
        <f t="shared" si="1"/>
        <v>0</v>
      </c>
      <c r="N27" s="25">
        <f t="shared" si="1"/>
        <v>2</v>
      </c>
      <c r="O27" s="25">
        <f t="shared" si="1"/>
        <v>11</v>
      </c>
      <c r="P27" s="26">
        <f t="shared" si="1"/>
        <v>0</v>
      </c>
      <c r="Q27" s="25">
        <f t="shared" si="1"/>
        <v>56</v>
      </c>
      <c r="R27" s="25">
        <f t="shared" si="1"/>
        <v>118</v>
      </c>
      <c r="S27" s="26">
        <f t="shared" si="1"/>
        <v>0</v>
      </c>
      <c r="T27" s="25">
        <f t="shared" si="0"/>
        <v>69</v>
      </c>
      <c r="U27" s="25">
        <f t="shared" si="0"/>
        <v>157</v>
      </c>
    </row>
    <row r="28" spans="1:21" s="28" customFormat="1" ht="12.75">
      <c r="A28" s="27" t="s">
        <v>123</v>
      </c>
      <c r="B28" s="5"/>
      <c r="C28" s="5"/>
      <c r="D28" s="8"/>
      <c r="E28" s="5"/>
      <c r="F28" s="5"/>
      <c r="G28" s="8"/>
      <c r="H28" s="5"/>
      <c r="I28" s="5"/>
      <c r="J28" s="8"/>
      <c r="K28" s="5"/>
      <c r="L28" s="5"/>
      <c r="M28" s="8"/>
      <c r="N28" s="5"/>
      <c r="O28" s="5"/>
      <c r="P28" s="8"/>
      <c r="Q28" s="5"/>
      <c r="R28" s="5"/>
      <c r="S28" s="8"/>
      <c r="T28" s="5"/>
      <c r="U28" s="5"/>
    </row>
    <row r="29" spans="1:21" s="28" customFormat="1" ht="12.75">
      <c r="A29" s="27" t="s">
        <v>3</v>
      </c>
      <c r="B29" s="29">
        <v>0</v>
      </c>
      <c r="C29" s="29">
        <v>1</v>
      </c>
      <c r="D29" s="30"/>
      <c r="E29" s="29">
        <v>0</v>
      </c>
      <c r="F29" s="29">
        <v>2</v>
      </c>
      <c r="G29" s="30" t="s">
        <v>82</v>
      </c>
      <c r="H29" s="29">
        <v>0</v>
      </c>
      <c r="I29" s="29">
        <v>0</v>
      </c>
      <c r="J29" s="30"/>
      <c r="K29" s="29">
        <v>0</v>
      </c>
      <c r="L29" s="29">
        <v>0</v>
      </c>
      <c r="M29" s="30"/>
      <c r="N29" s="29">
        <v>0</v>
      </c>
      <c r="O29" s="29">
        <v>2</v>
      </c>
      <c r="P29" s="30"/>
      <c r="Q29" s="29">
        <v>1</v>
      </c>
      <c r="R29" s="29">
        <v>13</v>
      </c>
      <c r="S29" s="30"/>
      <c r="T29" s="29">
        <f t="shared" si="0"/>
        <v>1</v>
      </c>
      <c r="U29" s="29">
        <f t="shared" si="0"/>
        <v>18</v>
      </c>
    </row>
    <row r="30" spans="1:21" ht="12.75">
      <c r="A30" s="1" t="s">
        <v>11</v>
      </c>
      <c r="B30" s="5"/>
      <c r="C30" s="5"/>
      <c r="D30" s="8"/>
      <c r="E30" s="5"/>
      <c r="F30" s="5"/>
      <c r="G30" s="8"/>
      <c r="H30" s="5"/>
      <c r="I30" s="5" t="s">
        <v>82</v>
      </c>
      <c r="J30" s="8"/>
      <c r="K30" s="5"/>
      <c r="L30" s="5"/>
      <c r="M30" s="8"/>
      <c r="N30" s="5"/>
      <c r="O30" s="5"/>
      <c r="P30" s="8"/>
      <c r="Q30" s="5"/>
      <c r="R30" s="5"/>
      <c r="S30" s="8"/>
      <c r="T30" s="5" t="s">
        <v>82</v>
      </c>
      <c r="U30" s="5" t="s">
        <v>82</v>
      </c>
    </row>
    <row r="31" spans="1:21" s="18" customFormat="1" ht="12.75">
      <c r="A31" s="18" t="s">
        <v>3</v>
      </c>
      <c r="B31" s="19">
        <v>0</v>
      </c>
      <c r="C31" s="19">
        <v>0</v>
      </c>
      <c r="D31" s="20"/>
      <c r="E31" s="19">
        <v>6</v>
      </c>
      <c r="F31" s="19">
        <v>24</v>
      </c>
      <c r="G31" s="20"/>
      <c r="H31" s="19">
        <v>1</v>
      </c>
      <c r="I31" s="19">
        <v>0</v>
      </c>
      <c r="J31" s="20"/>
      <c r="K31" s="19">
        <v>4</v>
      </c>
      <c r="L31" s="19">
        <v>4</v>
      </c>
      <c r="M31" s="20"/>
      <c r="N31" s="19">
        <v>5</v>
      </c>
      <c r="O31" s="19">
        <v>3</v>
      </c>
      <c r="P31" s="20"/>
      <c r="Q31" s="19">
        <v>31</v>
      </c>
      <c r="R31" s="19">
        <v>47</v>
      </c>
      <c r="S31" s="20"/>
      <c r="T31" s="19">
        <f aca="true" t="shared" si="2" ref="T31:U33">B31+E31+H31+K31+N31+Q31</f>
        <v>47</v>
      </c>
      <c r="U31" s="19">
        <f t="shared" si="2"/>
        <v>78</v>
      </c>
    </row>
    <row r="32" spans="1:21" s="18" customFormat="1" ht="12.75">
      <c r="A32" s="18" t="s">
        <v>12</v>
      </c>
      <c r="B32" s="19">
        <v>4</v>
      </c>
      <c r="C32" s="19">
        <v>1</v>
      </c>
      <c r="D32" s="20"/>
      <c r="E32" s="19">
        <v>3</v>
      </c>
      <c r="F32" s="19">
        <v>18</v>
      </c>
      <c r="G32" s="20"/>
      <c r="H32" s="19">
        <v>1</v>
      </c>
      <c r="I32" s="19">
        <v>0</v>
      </c>
      <c r="J32" s="20"/>
      <c r="K32" s="19">
        <v>14</v>
      </c>
      <c r="L32" s="19">
        <v>20</v>
      </c>
      <c r="M32" s="20"/>
      <c r="N32" s="19">
        <v>2</v>
      </c>
      <c r="O32" s="19">
        <v>4</v>
      </c>
      <c r="P32" s="20"/>
      <c r="Q32" s="19">
        <v>66</v>
      </c>
      <c r="R32" s="19">
        <v>66</v>
      </c>
      <c r="S32" s="20"/>
      <c r="T32" s="19">
        <f t="shared" si="2"/>
        <v>90</v>
      </c>
      <c r="U32" s="19">
        <f t="shared" si="2"/>
        <v>109</v>
      </c>
    </row>
    <row r="33" spans="1:21" s="21" customFormat="1" ht="12.75">
      <c r="A33" s="3" t="s">
        <v>10</v>
      </c>
      <c r="B33" s="25">
        <f aca="true" t="shared" si="3" ref="B33:S33">SUM(B30:B32)</f>
        <v>4</v>
      </c>
      <c r="C33" s="25">
        <f t="shared" si="3"/>
        <v>1</v>
      </c>
      <c r="D33" s="26">
        <f t="shared" si="3"/>
        <v>0</v>
      </c>
      <c r="E33" s="25">
        <f t="shared" si="3"/>
        <v>9</v>
      </c>
      <c r="F33" s="25">
        <f t="shared" si="3"/>
        <v>42</v>
      </c>
      <c r="G33" s="26">
        <f t="shared" si="3"/>
        <v>0</v>
      </c>
      <c r="H33" s="25">
        <f t="shared" si="3"/>
        <v>2</v>
      </c>
      <c r="I33" s="25">
        <f t="shared" si="3"/>
        <v>0</v>
      </c>
      <c r="J33" s="26">
        <f t="shared" si="3"/>
        <v>0</v>
      </c>
      <c r="K33" s="25">
        <f t="shared" si="3"/>
        <v>18</v>
      </c>
      <c r="L33" s="25">
        <f t="shared" si="3"/>
        <v>24</v>
      </c>
      <c r="M33" s="26">
        <f t="shared" si="3"/>
        <v>0</v>
      </c>
      <c r="N33" s="25">
        <f t="shared" si="3"/>
        <v>7</v>
      </c>
      <c r="O33" s="25">
        <f t="shared" si="3"/>
        <v>7</v>
      </c>
      <c r="P33" s="26">
        <f t="shared" si="3"/>
        <v>0</v>
      </c>
      <c r="Q33" s="25">
        <f t="shared" si="3"/>
        <v>97</v>
      </c>
      <c r="R33" s="25">
        <f t="shared" si="3"/>
        <v>113</v>
      </c>
      <c r="S33" s="26">
        <f t="shared" si="3"/>
        <v>0</v>
      </c>
      <c r="T33" s="25">
        <f t="shared" si="2"/>
        <v>137</v>
      </c>
      <c r="U33" s="25">
        <f t="shared" si="2"/>
        <v>187</v>
      </c>
    </row>
    <row r="34" spans="1:21" ht="12.75">
      <c r="A34" s="1" t="s">
        <v>13</v>
      </c>
      <c r="B34" s="5"/>
      <c r="C34" s="5"/>
      <c r="D34" s="8"/>
      <c r="E34" s="5"/>
      <c r="F34" s="5"/>
      <c r="G34" s="8"/>
      <c r="H34" s="5"/>
      <c r="I34" s="5"/>
      <c r="J34" s="8"/>
      <c r="K34" s="5"/>
      <c r="L34" s="5"/>
      <c r="M34" s="8"/>
      <c r="N34" s="5"/>
      <c r="O34" s="5"/>
      <c r="P34" s="8"/>
      <c r="Q34" s="5"/>
      <c r="R34" s="5"/>
      <c r="S34" s="8"/>
      <c r="T34" s="5" t="s">
        <v>82</v>
      </c>
      <c r="U34" s="5" t="s">
        <v>82</v>
      </c>
    </row>
    <row r="35" spans="1:21" s="18" customFormat="1" ht="12.75">
      <c r="A35" s="18" t="s">
        <v>3</v>
      </c>
      <c r="B35" s="19">
        <v>0</v>
      </c>
      <c r="C35" s="19">
        <v>2</v>
      </c>
      <c r="D35" s="20"/>
      <c r="E35" s="19">
        <v>10</v>
      </c>
      <c r="F35" s="19">
        <v>10</v>
      </c>
      <c r="G35" s="20"/>
      <c r="H35" s="19">
        <v>0</v>
      </c>
      <c r="I35" s="19">
        <v>0</v>
      </c>
      <c r="J35" s="20"/>
      <c r="K35" s="19">
        <v>7</v>
      </c>
      <c r="L35" s="19">
        <v>9</v>
      </c>
      <c r="M35" s="20"/>
      <c r="N35" s="19">
        <v>3</v>
      </c>
      <c r="O35" s="19">
        <v>2</v>
      </c>
      <c r="P35" s="20"/>
      <c r="Q35" s="19">
        <v>46</v>
      </c>
      <c r="R35" s="19">
        <v>37</v>
      </c>
      <c r="S35" s="20"/>
      <c r="T35" s="19">
        <f aca="true" t="shared" si="4" ref="T35:U37">B35+E35+H35+K35+N35+Q35</f>
        <v>66</v>
      </c>
      <c r="U35" s="19">
        <f t="shared" si="4"/>
        <v>60</v>
      </c>
    </row>
    <row r="36" spans="1:21" s="18" customFormat="1" ht="12.75">
      <c r="A36" s="18" t="s">
        <v>12</v>
      </c>
      <c r="B36" s="19">
        <v>0</v>
      </c>
      <c r="C36" s="19">
        <v>4</v>
      </c>
      <c r="D36" s="20"/>
      <c r="E36" s="19">
        <v>3</v>
      </c>
      <c r="F36" s="19">
        <v>5</v>
      </c>
      <c r="G36" s="20"/>
      <c r="H36" s="19">
        <v>0</v>
      </c>
      <c r="I36" s="19">
        <v>0</v>
      </c>
      <c r="J36" s="20"/>
      <c r="K36" s="19">
        <v>4</v>
      </c>
      <c r="L36" s="19">
        <v>7</v>
      </c>
      <c r="M36" s="20"/>
      <c r="N36" s="19">
        <v>0</v>
      </c>
      <c r="O36" s="19">
        <v>0</v>
      </c>
      <c r="P36" s="20"/>
      <c r="Q36" s="19">
        <v>22</v>
      </c>
      <c r="R36" s="19">
        <v>23</v>
      </c>
      <c r="S36" s="20"/>
      <c r="T36" s="19">
        <f t="shared" si="4"/>
        <v>29</v>
      </c>
      <c r="U36" s="19">
        <f t="shared" si="4"/>
        <v>39</v>
      </c>
    </row>
    <row r="37" spans="1:21" s="21" customFormat="1" ht="12.75">
      <c r="A37" s="3" t="s">
        <v>10</v>
      </c>
      <c r="B37" s="25">
        <f aca="true" t="shared" si="5" ref="B37:S37">SUM(B34:B36)</f>
        <v>0</v>
      </c>
      <c r="C37" s="25">
        <f t="shared" si="5"/>
        <v>6</v>
      </c>
      <c r="D37" s="26">
        <f t="shared" si="5"/>
        <v>0</v>
      </c>
      <c r="E37" s="25">
        <f t="shared" si="5"/>
        <v>13</v>
      </c>
      <c r="F37" s="25">
        <f t="shared" si="5"/>
        <v>15</v>
      </c>
      <c r="G37" s="26">
        <f t="shared" si="5"/>
        <v>0</v>
      </c>
      <c r="H37" s="25">
        <f t="shared" si="5"/>
        <v>0</v>
      </c>
      <c r="I37" s="25">
        <f t="shared" si="5"/>
        <v>0</v>
      </c>
      <c r="J37" s="26">
        <f t="shared" si="5"/>
        <v>0</v>
      </c>
      <c r="K37" s="25">
        <f t="shared" si="5"/>
        <v>11</v>
      </c>
      <c r="L37" s="25">
        <f t="shared" si="5"/>
        <v>16</v>
      </c>
      <c r="M37" s="26">
        <f t="shared" si="5"/>
        <v>0</v>
      </c>
      <c r="N37" s="25">
        <f t="shared" si="5"/>
        <v>3</v>
      </c>
      <c r="O37" s="25">
        <f t="shared" si="5"/>
        <v>2</v>
      </c>
      <c r="P37" s="26">
        <f t="shared" si="5"/>
        <v>0</v>
      </c>
      <c r="Q37" s="25">
        <f t="shared" si="5"/>
        <v>68</v>
      </c>
      <c r="R37" s="25">
        <f t="shared" si="5"/>
        <v>60</v>
      </c>
      <c r="S37" s="26">
        <f t="shared" si="5"/>
        <v>0</v>
      </c>
      <c r="T37" s="25">
        <f t="shared" si="4"/>
        <v>95</v>
      </c>
      <c r="U37" s="25">
        <f t="shared" si="4"/>
        <v>99</v>
      </c>
    </row>
    <row r="38" spans="1:21" ht="12.75">
      <c r="A38" s="1" t="s">
        <v>14</v>
      </c>
      <c r="B38" s="5"/>
      <c r="C38" s="5"/>
      <c r="D38" s="8"/>
      <c r="E38" s="5"/>
      <c r="F38" s="5"/>
      <c r="G38" s="8"/>
      <c r="H38" s="5"/>
      <c r="I38" s="5"/>
      <c r="J38" s="8"/>
      <c r="K38" s="5"/>
      <c r="L38" s="5"/>
      <c r="M38" s="8"/>
      <c r="N38" s="5"/>
      <c r="O38" s="5"/>
      <c r="P38" s="8"/>
      <c r="Q38" s="5"/>
      <c r="R38" s="5"/>
      <c r="S38" s="8"/>
      <c r="T38" s="5" t="s">
        <v>82</v>
      </c>
      <c r="U38" s="5" t="s">
        <v>82</v>
      </c>
    </row>
    <row r="39" spans="1:21" s="18" customFormat="1" ht="12.75">
      <c r="A39" s="18" t="s">
        <v>3</v>
      </c>
      <c r="B39" s="19">
        <v>2</v>
      </c>
      <c r="C39" s="19">
        <v>3</v>
      </c>
      <c r="D39" s="20"/>
      <c r="E39" s="19">
        <v>15</v>
      </c>
      <c r="F39" s="19">
        <v>43</v>
      </c>
      <c r="G39" s="20"/>
      <c r="H39" s="19">
        <v>0</v>
      </c>
      <c r="I39" s="19">
        <v>0</v>
      </c>
      <c r="J39" s="20"/>
      <c r="K39" s="19">
        <v>2</v>
      </c>
      <c r="L39" s="19">
        <v>9</v>
      </c>
      <c r="M39" s="20"/>
      <c r="N39" s="19">
        <v>2</v>
      </c>
      <c r="O39" s="19">
        <v>12</v>
      </c>
      <c r="P39" s="20"/>
      <c r="Q39" s="19">
        <v>82</v>
      </c>
      <c r="R39" s="19">
        <v>204</v>
      </c>
      <c r="S39" s="20"/>
      <c r="T39" s="19">
        <f>B39+E39+H39+K39+N39+Q39</f>
        <v>103</v>
      </c>
      <c r="U39" s="19">
        <f>C39+F39+I39+L39+O39+R39</f>
        <v>271</v>
      </c>
    </row>
    <row r="40" spans="1:21" ht="12.75">
      <c r="A40" s="1" t="s">
        <v>15</v>
      </c>
      <c r="B40" s="5"/>
      <c r="C40" s="5"/>
      <c r="D40" s="8"/>
      <c r="E40" s="5"/>
      <c r="F40" s="5"/>
      <c r="G40" s="8"/>
      <c r="H40" s="5"/>
      <c r="I40" s="5"/>
      <c r="J40" s="8"/>
      <c r="K40" s="5"/>
      <c r="L40" s="5"/>
      <c r="M40" s="8"/>
      <c r="N40" s="5" t="s">
        <v>82</v>
      </c>
      <c r="O40" s="5"/>
      <c r="P40" s="8"/>
      <c r="Q40" s="5"/>
      <c r="R40" s="5"/>
      <c r="S40" s="8"/>
      <c r="T40" s="5" t="s">
        <v>79</v>
      </c>
      <c r="U40" s="5" t="s">
        <v>82</v>
      </c>
    </row>
    <row r="41" spans="1:21" s="18" customFormat="1" ht="12.75">
      <c r="A41" s="18" t="s">
        <v>3</v>
      </c>
      <c r="B41" s="19">
        <v>1</v>
      </c>
      <c r="C41" s="19">
        <v>0</v>
      </c>
      <c r="D41" s="20"/>
      <c r="E41" s="19">
        <v>21</v>
      </c>
      <c r="F41" s="19">
        <v>39</v>
      </c>
      <c r="G41" s="20"/>
      <c r="H41" s="19">
        <v>1</v>
      </c>
      <c r="I41" s="19">
        <v>0</v>
      </c>
      <c r="J41" s="20"/>
      <c r="K41" s="19">
        <v>4</v>
      </c>
      <c r="L41" s="19">
        <v>4</v>
      </c>
      <c r="M41" s="20"/>
      <c r="N41" s="19">
        <v>3</v>
      </c>
      <c r="O41" s="19">
        <v>7</v>
      </c>
      <c r="P41" s="20"/>
      <c r="Q41" s="19">
        <v>133</v>
      </c>
      <c r="R41" s="19">
        <v>84</v>
      </c>
      <c r="S41" s="20"/>
      <c r="T41" s="19">
        <f>B41+E41+H41+K41+N41+Q41</f>
        <v>163</v>
      </c>
      <c r="U41" s="19">
        <f>C41+F41+I41+L41+O41+R41</f>
        <v>134</v>
      </c>
    </row>
    <row r="42" spans="1:21" ht="12.75">
      <c r="A42" s="1" t="s">
        <v>17</v>
      </c>
      <c r="B42" s="5"/>
      <c r="C42" s="5"/>
      <c r="D42" s="8"/>
      <c r="E42" s="5"/>
      <c r="F42" s="5"/>
      <c r="G42" s="8"/>
      <c r="H42" s="5"/>
      <c r="I42" s="5"/>
      <c r="J42" s="8"/>
      <c r="K42" s="5"/>
      <c r="L42" s="5"/>
      <c r="M42" s="8"/>
      <c r="N42" s="5"/>
      <c r="O42" s="5"/>
      <c r="P42" s="8"/>
      <c r="Q42" s="5"/>
      <c r="R42" s="5"/>
      <c r="S42" s="8"/>
      <c r="T42" s="5"/>
      <c r="U42" s="5"/>
    </row>
    <row r="43" spans="1:21" s="18" customFormat="1" ht="12.75">
      <c r="A43" s="18" t="s">
        <v>3</v>
      </c>
      <c r="B43" s="19">
        <v>0</v>
      </c>
      <c r="C43" s="19">
        <v>0</v>
      </c>
      <c r="D43" s="20"/>
      <c r="E43" s="19">
        <v>0</v>
      </c>
      <c r="F43" s="19">
        <v>4</v>
      </c>
      <c r="G43" s="20"/>
      <c r="H43" s="19">
        <v>0</v>
      </c>
      <c r="I43" s="19">
        <v>1</v>
      </c>
      <c r="J43" s="20"/>
      <c r="K43" s="19">
        <v>0</v>
      </c>
      <c r="L43" s="19">
        <v>0</v>
      </c>
      <c r="M43" s="20"/>
      <c r="N43" s="19">
        <v>0</v>
      </c>
      <c r="O43" s="19">
        <v>0</v>
      </c>
      <c r="P43" s="20"/>
      <c r="Q43" s="19">
        <v>1</v>
      </c>
      <c r="R43" s="19">
        <v>27</v>
      </c>
      <c r="S43" s="20"/>
      <c r="T43" s="19">
        <f>B43+E43+H43+K43+N43+Q43</f>
        <v>1</v>
      </c>
      <c r="U43" s="19">
        <f>C43+F43+I43+L43+O43+R43</f>
        <v>32</v>
      </c>
    </row>
    <row r="44" spans="1:21" ht="12.75">
      <c r="A44" s="1" t="s">
        <v>96</v>
      </c>
      <c r="B44" s="5"/>
      <c r="C44" s="5"/>
      <c r="D44" s="8"/>
      <c r="E44" s="5"/>
      <c r="F44" s="5"/>
      <c r="G44" s="8"/>
      <c r="H44" s="5"/>
      <c r="I44" s="5"/>
      <c r="J44" s="8"/>
      <c r="K44" s="5"/>
      <c r="L44" s="5"/>
      <c r="M44" s="8"/>
      <c r="N44" s="5"/>
      <c r="O44" s="5"/>
      <c r="P44" s="8"/>
      <c r="Q44" s="5"/>
      <c r="R44" s="5"/>
      <c r="S44" s="8"/>
      <c r="T44" s="5"/>
      <c r="U44" s="5"/>
    </row>
    <row r="45" spans="1:21" s="18" customFormat="1" ht="12.75">
      <c r="A45" s="18" t="s">
        <v>3</v>
      </c>
      <c r="B45" s="19">
        <v>0</v>
      </c>
      <c r="C45" s="19">
        <v>0</v>
      </c>
      <c r="D45" s="20"/>
      <c r="E45" s="19">
        <v>0</v>
      </c>
      <c r="F45" s="19">
        <v>3</v>
      </c>
      <c r="G45" s="20"/>
      <c r="H45" s="19">
        <v>0</v>
      </c>
      <c r="I45" s="19">
        <v>0</v>
      </c>
      <c r="J45" s="20"/>
      <c r="K45" s="19">
        <v>0</v>
      </c>
      <c r="L45" s="19">
        <v>0</v>
      </c>
      <c r="M45" s="20"/>
      <c r="N45" s="19">
        <v>0</v>
      </c>
      <c r="O45" s="19">
        <v>1</v>
      </c>
      <c r="P45" s="20"/>
      <c r="Q45" s="19">
        <v>0</v>
      </c>
      <c r="R45" s="19">
        <v>18</v>
      </c>
      <c r="S45" s="20"/>
      <c r="T45" s="19">
        <f>B45+E45+H45+K45+N45+Q45</f>
        <v>0</v>
      </c>
      <c r="U45" s="19">
        <f>C45+F45+I45+L45+O45+R45</f>
        <v>22</v>
      </c>
    </row>
    <row r="46" spans="1:21" ht="12.75">
      <c r="A46" s="1" t="s">
        <v>18</v>
      </c>
      <c r="B46" s="5"/>
      <c r="C46" s="5"/>
      <c r="D46" s="8"/>
      <c r="E46" s="5"/>
      <c r="F46" s="5"/>
      <c r="G46" s="8"/>
      <c r="H46" s="5"/>
      <c r="I46" s="5"/>
      <c r="J46" s="8"/>
      <c r="K46" s="5"/>
      <c r="L46" s="5"/>
      <c r="M46" s="8"/>
      <c r="N46" s="5"/>
      <c r="O46" s="5"/>
      <c r="P46" s="8"/>
      <c r="Q46" s="5"/>
      <c r="R46" s="5"/>
      <c r="S46" s="8"/>
      <c r="T46" s="5" t="s">
        <v>82</v>
      </c>
      <c r="U46" s="5" t="s">
        <v>82</v>
      </c>
    </row>
    <row r="47" spans="1:21" s="18" customFormat="1" ht="12.75">
      <c r="A47" s="18" t="s">
        <v>3</v>
      </c>
      <c r="B47" s="19">
        <v>0</v>
      </c>
      <c r="C47" s="19">
        <v>0</v>
      </c>
      <c r="D47" s="20"/>
      <c r="E47" s="19">
        <v>2</v>
      </c>
      <c r="F47" s="19">
        <v>1</v>
      </c>
      <c r="G47" s="20"/>
      <c r="H47" s="19">
        <v>0</v>
      </c>
      <c r="I47" s="19">
        <v>0</v>
      </c>
      <c r="J47" s="20"/>
      <c r="K47" s="19">
        <v>1</v>
      </c>
      <c r="L47" s="19">
        <v>0</v>
      </c>
      <c r="M47" s="20"/>
      <c r="N47" s="19">
        <v>0</v>
      </c>
      <c r="O47" s="19">
        <v>0</v>
      </c>
      <c r="P47" s="20"/>
      <c r="Q47" s="19">
        <v>19</v>
      </c>
      <c r="R47" s="19">
        <v>13</v>
      </c>
      <c r="S47" s="20"/>
      <c r="T47" s="19">
        <f aca="true" t="shared" si="6" ref="T47:U49">B47+E47+H47+K47+N47+Q47</f>
        <v>22</v>
      </c>
      <c r="U47" s="19">
        <f t="shared" si="6"/>
        <v>14</v>
      </c>
    </row>
    <row r="48" spans="1:21" s="18" customFormat="1" ht="12.75">
      <c r="A48" s="18" t="s">
        <v>12</v>
      </c>
      <c r="B48" s="19">
        <v>0</v>
      </c>
      <c r="C48" s="19">
        <v>0</v>
      </c>
      <c r="D48" s="20"/>
      <c r="E48" s="19">
        <v>0</v>
      </c>
      <c r="F48" s="19">
        <v>1</v>
      </c>
      <c r="G48" s="20"/>
      <c r="H48" s="19">
        <v>1</v>
      </c>
      <c r="I48" s="19">
        <v>0</v>
      </c>
      <c r="J48" s="20"/>
      <c r="K48" s="19">
        <v>0</v>
      </c>
      <c r="L48" s="19">
        <v>0</v>
      </c>
      <c r="M48" s="20"/>
      <c r="N48" s="19">
        <v>0</v>
      </c>
      <c r="O48" s="19">
        <v>0</v>
      </c>
      <c r="P48" s="20"/>
      <c r="Q48" s="19">
        <v>9</v>
      </c>
      <c r="R48" s="19">
        <v>9</v>
      </c>
      <c r="S48" s="20"/>
      <c r="T48" s="19">
        <f t="shared" si="6"/>
        <v>10</v>
      </c>
      <c r="U48" s="19">
        <f t="shared" si="6"/>
        <v>10</v>
      </c>
    </row>
    <row r="49" spans="1:21" s="21" customFormat="1" ht="12.75">
      <c r="A49" s="3" t="s">
        <v>10</v>
      </c>
      <c r="B49" s="25">
        <f aca="true" t="shared" si="7" ref="B49:S49">SUM(B46:B48)</f>
        <v>0</v>
      </c>
      <c r="C49" s="25">
        <f t="shared" si="7"/>
        <v>0</v>
      </c>
      <c r="D49" s="26">
        <f t="shared" si="7"/>
        <v>0</v>
      </c>
      <c r="E49" s="25">
        <f t="shared" si="7"/>
        <v>2</v>
      </c>
      <c r="F49" s="25">
        <f t="shared" si="7"/>
        <v>2</v>
      </c>
      <c r="G49" s="26">
        <f t="shared" si="7"/>
        <v>0</v>
      </c>
      <c r="H49" s="25">
        <f t="shared" si="7"/>
        <v>1</v>
      </c>
      <c r="I49" s="25">
        <f t="shared" si="7"/>
        <v>0</v>
      </c>
      <c r="J49" s="26">
        <f t="shared" si="7"/>
        <v>0</v>
      </c>
      <c r="K49" s="25">
        <f t="shared" si="7"/>
        <v>1</v>
      </c>
      <c r="L49" s="25">
        <f t="shared" si="7"/>
        <v>0</v>
      </c>
      <c r="M49" s="26">
        <f t="shared" si="7"/>
        <v>0</v>
      </c>
      <c r="N49" s="25">
        <f t="shared" si="7"/>
        <v>0</v>
      </c>
      <c r="O49" s="25">
        <f t="shared" si="7"/>
        <v>0</v>
      </c>
      <c r="P49" s="26">
        <f t="shared" si="7"/>
        <v>0</v>
      </c>
      <c r="Q49" s="25">
        <f t="shared" si="7"/>
        <v>28</v>
      </c>
      <c r="R49" s="25">
        <f t="shared" si="7"/>
        <v>22</v>
      </c>
      <c r="S49" s="26">
        <f t="shared" si="7"/>
        <v>0</v>
      </c>
      <c r="T49" s="25">
        <f t="shared" si="6"/>
        <v>32</v>
      </c>
      <c r="U49" s="25">
        <f t="shared" si="6"/>
        <v>24</v>
      </c>
    </row>
    <row r="50" spans="1:21" ht="12.75">
      <c r="A50" s="1" t="s">
        <v>19</v>
      </c>
      <c r="B50" s="5"/>
      <c r="C50" s="5"/>
      <c r="D50" s="8"/>
      <c r="E50" s="5"/>
      <c r="F50" s="5"/>
      <c r="G50" s="8"/>
      <c r="H50" s="5"/>
      <c r="I50" s="5"/>
      <c r="J50" s="8"/>
      <c r="K50" s="5"/>
      <c r="L50" s="5"/>
      <c r="M50" s="8"/>
      <c r="N50" s="5"/>
      <c r="O50" s="5"/>
      <c r="P50" s="8"/>
      <c r="Q50" s="5"/>
      <c r="R50" s="5"/>
      <c r="S50" s="8"/>
      <c r="T50" s="5" t="s">
        <v>82</v>
      </c>
      <c r="U50" s="5" t="s">
        <v>82</v>
      </c>
    </row>
    <row r="51" spans="1:21" s="18" customFormat="1" ht="12.75">
      <c r="A51" s="18" t="s">
        <v>3</v>
      </c>
      <c r="B51" s="19">
        <v>0</v>
      </c>
      <c r="C51" s="19">
        <v>1</v>
      </c>
      <c r="D51" s="20"/>
      <c r="E51" s="19">
        <v>10</v>
      </c>
      <c r="F51" s="19">
        <v>56</v>
      </c>
      <c r="G51" s="20"/>
      <c r="H51" s="19">
        <v>0</v>
      </c>
      <c r="I51" s="19">
        <v>0</v>
      </c>
      <c r="J51" s="20"/>
      <c r="K51" s="19">
        <v>2</v>
      </c>
      <c r="L51" s="19">
        <v>2</v>
      </c>
      <c r="M51" s="20"/>
      <c r="N51" s="19">
        <v>5</v>
      </c>
      <c r="O51" s="19">
        <v>13</v>
      </c>
      <c r="P51" s="20"/>
      <c r="Q51" s="19">
        <v>97</v>
      </c>
      <c r="R51" s="19">
        <v>183</v>
      </c>
      <c r="S51" s="20"/>
      <c r="T51" s="19">
        <f>B51+E51+H51+K51+N51+Q51</f>
        <v>114</v>
      </c>
      <c r="U51" s="19">
        <f>C51+F51+I51+L51+O51+R51</f>
        <v>255</v>
      </c>
    </row>
    <row r="52" spans="1:21" ht="12.75">
      <c r="A52" s="1" t="s">
        <v>20</v>
      </c>
      <c r="B52" s="5"/>
      <c r="C52" s="5"/>
      <c r="D52" s="8"/>
      <c r="E52" s="5"/>
      <c r="F52" s="5"/>
      <c r="G52" s="8"/>
      <c r="H52" s="5"/>
      <c r="I52" s="5"/>
      <c r="J52" s="8"/>
      <c r="K52" s="5"/>
      <c r="L52" s="5"/>
      <c r="M52" s="8"/>
      <c r="N52" s="5"/>
      <c r="O52" s="5"/>
      <c r="P52" s="8"/>
      <c r="Q52" s="5"/>
      <c r="R52" s="5"/>
      <c r="S52" s="8"/>
      <c r="T52" s="5" t="s">
        <v>82</v>
      </c>
      <c r="U52" s="5" t="s">
        <v>82</v>
      </c>
    </row>
    <row r="53" spans="1:21" s="18" customFormat="1" ht="12.75">
      <c r="A53" s="18" t="s">
        <v>3</v>
      </c>
      <c r="B53" s="19">
        <v>0</v>
      </c>
      <c r="C53" s="19">
        <v>1</v>
      </c>
      <c r="D53" s="20"/>
      <c r="E53" s="19">
        <v>2</v>
      </c>
      <c r="F53" s="19">
        <v>3</v>
      </c>
      <c r="G53" s="20"/>
      <c r="H53" s="19">
        <v>0</v>
      </c>
      <c r="I53" s="19">
        <v>0</v>
      </c>
      <c r="J53" s="20"/>
      <c r="K53" s="19">
        <v>0</v>
      </c>
      <c r="L53" s="19">
        <v>0</v>
      </c>
      <c r="M53" s="20"/>
      <c r="N53" s="19">
        <v>0</v>
      </c>
      <c r="O53" s="19">
        <v>0</v>
      </c>
      <c r="P53" s="20"/>
      <c r="Q53" s="19">
        <v>5</v>
      </c>
      <c r="R53" s="19">
        <v>14</v>
      </c>
      <c r="S53" s="20"/>
      <c r="T53" s="19">
        <f>B53+E53+H53+K53+N53+Q53</f>
        <v>7</v>
      </c>
      <c r="U53" s="19">
        <f>C53+F53+I53+L53+O53+R53</f>
        <v>18</v>
      </c>
    </row>
    <row r="54" spans="1:21" ht="12.75">
      <c r="A54" s="1" t="s">
        <v>21</v>
      </c>
      <c r="B54" s="5"/>
      <c r="C54" s="5"/>
      <c r="D54" s="8"/>
      <c r="E54" s="5"/>
      <c r="F54" s="5"/>
      <c r="G54" s="8"/>
      <c r="H54" s="5"/>
      <c r="I54" s="5"/>
      <c r="J54" s="8"/>
      <c r="K54" s="5"/>
      <c r="L54" s="5"/>
      <c r="M54" s="8"/>
      <c r="N54" s="5"/>
      <c r="O54" s="5"/>
      <c r="P54" s="8"/>
      <c r="Q54" s="5"/>
      <c r="R54" s="5"/>
      <c r="S54" s="8"/>
      <c r="T54" s="5" t="s">
        <v>82</v>
      </c>
      <c r="U54" s="5" t="s">
        <v>82</v>
      </c>
    </row>
    <row r="55" spans="1:21" s="18" customFormat="1" ht="12.75">
      <c r="A55" s="18" t="s">
        <v>3</v>
      </c>
      <c r="B55" s="19">
        <v>0</v>
      </c>
      <c r="C55" s="19">
        <v>1</v>
      </c>
      <c r="D55" s="20"/>
      <c r="E55" s="19">
        <v>1</v>
      </c>
      <c r="F55" s="19">
        <v>1</v>
      </c>
      <c r="G55" s="20"/>
      <c r="H55" s="19">
        <v>0</v>
      </c>
      <c r="I55" s="19">
        <v>0</v>
      </c>
      <c r="J55" s="20"/>
      <c r="K55" s="19">
        <v>1</v>
      </c>
      <c r="L55" s="19">
        <v>0</v>
      </c>
      <c r="M55" s="20"/>
      <c r="N55" s="19">
        <v>0</v>
      </c>
      <c r="O55" s="19">
        <v>1</v>
      </c>
      <c r="P55" s="20"/>
      <c r="Q55" s="19">
        <v>22</v>
      </c>
      <c r="R55" s="19">
        <v>1</v>
      </c>
      <c r="S55" s="20"/>
      <c r="T55" s="19">
        <f aca="true" t="shared" si="8" ref="T55:U57">B55+E55+H55+K55+N55+Q55</f>
        <v>24</v>
      </c>
      <c r="U55" s="19">
        <f t="shared" si="8"/>
        <v>4</v>
      </c>
    </row>
    <row r="56" spans="1:21" s="18" customFormat="1" ht="12.75">
      <c r="A56" s="18" t="s">
        <v>12</v>
      </c>
      <c r="B56" s="19">
        <v>0</v>
      </c>
      <c r="C56" s="19">
        <v>0</v>
      </c>
      <c r="D56" s="20"/>
      <c r="E56" s="19">
        <v>1</v>
      </c>
      <c r="F56" s="19">
        <v>0</v>
      </c>
      <c r="G56" s="20"/>
      <c r="H56" s="19">
        <v>1</v>
      </c>
      <c r="I56" s="19">
        <v>0</v>
      </c>
      <c r="J56" s="20"/>
      <c r="K56" s="19">
        <v>1</v>
      </c>
      <c r="L56" s="19">
        <v>1</v>
      </c>
      <c r="M56" s="20"/>
      <c r="N56" s="19">
        <v>0</v>
      </c>
      <c r="O56" s="19">
        <v>0</v>
      </c>
      <c r="P56" s="20"/>
      <c r="Q56" s="19">
        <v>24</v>
      </c>
      <c r="R56" s="19">
        <v>6</v>
      </c>
      <c r="S56" s="20"/>
      <c r="T56" s="19">
        <f t="shared" si="8"/>
        <v>27</v>
      </c>
      <c r="U56" s="19">
        <f t="shared" si="8"/>
        <v>7</v>
      </c>
    </row>
    <row r="57" spans="1:21" s="21" customFormat="1" ht="12.75">
      <c r="A57" s="3" t="s">
        <v>10</v>
      </c>
      <c r="B57" s="25">
        <f aca="true" t="shared" si="9" ref="B57:S57">SUM(B54:B56)</f>
        <v>0</v>
      </c>
      <c r="C57" s="25">
        <f t="shared" si="9"/>
        <v>1</v>
      </c>
      <c r="D57" s="26">
        <f t="shared" si="9"/>
        <v>0</v>
      </c>
      <c r="E57" s="25">
        <f t="shared" si="9"/>
        <v>2</v>
      </c>
      <c r="F57" s="25">
        <f t="shared" si="9"/>
        <v>1</v>
      </c>
      <c r="G57" s="26">
        <f t="shared" si="9"/>
        <v>0</v>
      </c>
      <c r="H57" s="25">
        <f t="shared" si="9"/>
        <v>1</v>
      </c>
      <c r="I57" s="25">
        <f t="shared" si="9"/>
        <v>0</v>
      </c>
      <c r="J57" s="26">
        <f t="shared" si="9"/>
        <v>0</v>
      </c>
      <c r="K57" s="25">
        <f t="shared" si="9"/>
        <v>2</v>
      </c>
      <c r="L57" s="25">
        <f t="shared" si="9"/>
        <v>1</v>
      </c>
      <c r="M57" s="26">
        <f t="shared" si="9"/>
        <v>0</v>
      </c>
      <c r="N57" s="25">
        <f t="shared" si="9"/>
        <v>0</v>
      </c>
      <c r="O57" s="25">
        <f t="shared" si="9"/>
        <v>1</v>
      </c>
      <c r="P57" s="26">
        <f t="shared" si="9"/>
        <v>0</v>
      </c>
      <c r="Q57" s="25">
        <f t="shared" si="9"/>
        <v>46</v>
      </c>
      <c r="R57" s="25">
        <f t="shared" si="9"/>
        <v>7</v>
      </c>
      <c r="S57" s="26">
        <f t="shared" si="9"/>
        <v>0</v>
      </c>
      <c r="T57" s="25">
        <f t="shared" si="8"/>
        <v>51</v>
      </c>
      <c r="U57" s="25">
        <f t="shared" si="8"/>
        <v>11</v>
      </c>
    </row>
    <row r="58" spans="1:21" ht="12.75">
      <c r="A58" s="1" t="s">
        <v>22</v>
      </c>
      <c r="B58" s="5"/>
      <c r="C58" s="5"/>
      <c r="D58" s="8"/>
      <c r="E58" s="5"/>
      <c r="F58" s="5"/>
      <c r="G58" s="8"/>
      <c r="H58" s="5"/>
      <c r="I58" s="5"/>
      <c r="J58" s="8"/>
      <c r="K58" s="5"/>
      <c r="L58" s="5"/>
      <c r="M58" s="8"/>
      <c r="N58" s="5"/>
      <c r="O58" s="5"/>
      <c r="P58" s="8"/>
      <c r="Q58" s="5"/>
      <c r="R58" s="5"/>
      <c r="S58" s="8"/>
      <c r="T58" s="5" t="s">
        <v>82</v>
      </c>
      <c r="U58" s="5" t="s">
        <v>82</v>
      </c>
    </row>
    <row r="59" spans="1:21" s="18" customFormat="1" ht="12.75">
      <c r="A59" s="18" t="s">
        <v>12</v>
      </c>
      <c r="B59" s="19">
        <v>0</v>
      </c>
      <c r="C59" s="19">
        <v>0</v>
      </c>
      <c r="D59" s="20"/>
      <c r="E59" s="19">
        <v>1</v>
      </c>
      <c r="F59" s="19">
        <v>1</v>
      </c>
      <c r="G59" s="20"/>
      <c r="H59" s="19">
        <v>0</v>
      </c>
      <c r="I59" s="19">
        <v>0</v>
      </c>
      <c r="J59" s="20"/>
      <c r="K59" s="19">
        <v>0</v>
      </c>
      <c r="L59" s="19">
        <v>2</v>
      </c>
      <c r="M59" s="20"/>
      <c r="N59" s="19">
        <v>2</v>
      </c>
      <c r="O59" s="19">
        <v>1</v>
      </c>
      <c r="P59" s="20"/>
      <c r="Q59" s="19">
        <v>22</v>
      </c>
      <c r="R59" s="19">
        <v>7</v>
      </c>
      <c r="S59" s="20"/>
      <c r="T59" s="19">
        <f>B59+E59+H59+K59+N59+Q59</f>
        <v>25</v>
      </c>
      <c r="U59" s="19">
        <f>C59+F59+I59+L59+O59+R59</f>
        <v>11</v>
      </c>
    </row>
    <row r="60" spans="1:21" ht="12.75">
      <c r="A60" s="1" t="s">
        <v>23</v>
      </c>
      <c r="B60" s="5"/>
      <c r="C60" s="5"/>
      <c r="D60" s="8"/>
      <c r="E60" s="5"/>
      <c r="F60" s="5"/>
      <c r="G60" s="8"/>
      <c r="H60" s="5"/>
      <c r="I60" s="5"/>
      <c r="J60" s="8"/>
      <c r="K60" s="5"/>
      <c r="L60" s="5"/>
      <c r="M60" s="8"/>
      <c r="N60" s="5"/>
      <c r="O60" s="5"/>
      <c r="P60" s="8"/>
      <c r="Q60" s="5"/>
      <c r="R60" s="5"/>
      <c r="S60" s="8"/>
      <c r="T60" s="5" t="s">
        <v>82</v>
      </c>
      <c r="U60" s="5" t="s">
        <v>82</v>
      </c>
    </row>
    <row r="61" spans="1:21" s="18" customFormat="1" ht="12.75">
      <c r="A61" s="18" t="s">
        <v>3</v>
      </c>
      <c r="B61" s="19">
        <v>0</v>
      </c>
      <c r="C61" s="19">
        <v>0</v>
      </c>
      <c r="D61" s="20"/>
      <c r="E61" s="19">
        <v>0</v>
      </c>
      <c r="F61" s="19">
        <v>0</v>
      </c>
      <c r="G61" s="20"/>
      <c r="H61" s="19">
        <v>0</v>
      </c>
      <c r="I61" s="19">
        <v>0</v>
      </c>
      <c r="J61" s="20"/>
      <c r="K61" s="19">
        <v>0</v>
      </c>
      <c r="L61" s="19">
        <v>0</v>
      </c>
      <c r="M61" s="20"/>
      <c r="N61" s="19">
        <v>2</v>
      </c>
      <c r="O61" s="19">
        <v>0</v>
      </c>
      <c r="P61" s="20"/>
      <c r="Q61" s="19">
        <v>4</v>
      </c>
      <c r="R61" s="19">
        <v>6</v>
      </c>
      <c r="S61" s="20"/>
      <c r="T61" s="19">
        <f>B61+E61+H61+K61+N61+Q61</f>
        <v>6</v>
      </c>
      <c r="U61" s="19">
        <f>C61+F61+I61+L61+O61+R61</f>
        <v>6</v>
      </c>
    </row>
    <row r="62" spans="1:21" ht="12.75">
      <c r="A62" s="1" t="s">
        <v>24</v>
      </c>
      <c r="B62" s="5" t="s">
        <v>82</v>
      </c>
      <c r="C62" s="5"/>
      <c r="D62" s="8"/>
      <c r="E62" s="5"/>
      <c r="F62" s="5"/>
      <c r="G62" s="8"/>
      <c r="H62" s="5"/>
      <c r="I62" s="5"/>
      <c r="J62" s="8"/>
      <c r="K62" s="5"/>
      <c r="L62" s="5"/>
      <c r="M62" s="8"/>
      <c r="N62" s="5"/>
      <c r="O62" s="5"/>
      <c r="P62" s="8"/>
      <c r="Q62" s="5"/>
      <c r="R62" s="5"/>
      <c r="S62" s="8"/>
      <c r="T62" s="5" t="s">
        <v>82</v>
      </c>
      <c r="U62" s="5" t="s">
        <v>82</v>
      </c>
    </row>
    <row r="63" spans="1:21" s="18" customFormat="1" ht="12.75">
      <c r="A63" s="18" t="s">
        <v>3</v>
      </c>
      <c r="B63" s="19">
        <v>1</v>
      </c>
      <c r="C63" s="19">
        <v>0</v>
      </c>
      <c r="D63" s="20"/>
      <c r="E63" s="19">
        <v>12</v>
      </c>
      <c r="F63" s="19">
        <v>10</v>
      </c>
      <c r="G63" s="20"/>
      <c r="H63" s="19">
        <v>2</v>
      </c>
      <c r="I63" s="19">
        <v>3</v>
      </c>
      <c r="J63" s="20"/>
      <c r="K63" s="19">
        <v>2</v>
      </c>
      <c r="L63" s="19">
        <v>3</v>
      </c>
      <c r="M63" s="20"/>
      <c r="N63" s="19">
        <v>6</v>
      </c>
      <c r="O63" s="19">
        <v>6</v>
      </c>
      <c r="P63" s="20"/>
      <c r="Q63" s="19">
        <v>238</v>
      </c>
      <c r="R63" s="19">
        <v>104</v>
      </c>
      <c r="S63" s="20"/>
      <c r="T63" s="19">
        <f>B63+E63+H63+K63+N63+Q63</f>
        <v>261</v>
      </c>
      <c r="U63" s="19">
        <f>C63+F63+I63+L63+O63+R63</f>
        <v>126</v>
      </c>
    </row>
    <row r="64" spans="1:21" ht="12.75">
      <c r="A64" s="1" t="s">
        <v>106</v>
      </c>
      <c r="B64" s="5" t="s">
        <v>82</v>
      </c>
      <c r="C64" s="5"/>
      <c r="D64" s="8"/>
      <c r="E64" s="5"/>
      <c r="F64" s="5"/>
      <c r="G64" s="8"/>
      <c r="H64" s="5"/>
      <c r="I64" s="5"/>
      <c r="J64" s="8"/>
      <c r="K64" s="5"/>
      <c r="L64" s="5"/>
      <c r="M64" s="8"/>
      <c r="N64" s="5"/>
      <c r="O64" s="5"/>
      <c r="P64" s="8"/>
      <c r="Q64" s="5"/>
      <c r="R64" s="5"/>
      <c r="S64" s="8"/>
      <c r="T64" s="5" t="s">
        <v>82</v>
      </c>
      <c r="U64" s="5" t="s">
        <v>82</v>
      </c>
    </row>
    <row r="65" spans="1:21" s="18" customFormat="1" ht="12.75">
      <c r="A65" s="18" t="s">
        <v>3</v>
      </c>
      <c r="B65" s="19">
        <v>2</v>
      </c>
      <c r="C65" s="19">
        <v>3</v>
      </c>
      <c r="D65" s="20"/>
      <c r="E65" s="19">
        <v>4</v>
      </c>
      <c r="F65" s="19">
        <v>9</v>
      </c>
      <c r="G65" s="20"/>
      <c r="H65" s="19">
        <v>0</v>
      </c>
      <c r="I65" s="19">
        <v>2</v>
      </c>
      <c r="J65" s="20"/>
      <c r="K65" s="19">
        <v>4</v>
      </c>
      <c r="L65" s="19">
        <v>6</v>
      </c>
      <c r="M65" s="20"/>
      <c r="N65" s="19">
        <v>2</v>
      </c>
      <c r="O65" s="19">
        <v>12</v>
      </c>
      <c r="P65" s="20" t="s">
        <v>82</v>
      </c>
      <c r="Q65" s="19">
        <v>37</v>
      </c>
      <c r="R65" s="19">
        <v>56</v>
      </c>
      <c r="S65" s="20"/>
      <c r="T65" s="19">
        <f>B65+E65+H65+K65+N65+Q65</f>
        <v>49</v>
      </c>
      <c r="U65" s="19">
        <f>C65+F65+I65+L65+O65+R65</f>
        <v>88</v>
      </c>
    </row>
    <row r="66" spans="1:21" ht="12.75">
      <c r="A66" s="1" t="s">
        <v>117</v>
      </c>
      <c r="B66" s="5"/>
      <c r="C66" s="5"/>
      <c r="D66" s="8"/>
      <c r="E66" s="5"/>
      <c r="F66" s="5"/>
      <c r="G66" s="8"/>
      <c r="H66" s="5"/>
      <c r="I66" s="5"/>
      <c r="J66" s="8"/>
      <c r="K66" s="5"/>
      <c r="L66" s="5"/>
      <c r="M66" s="8"/>
      <c r="N66" s="5"/>
      <c r="O66" s="5"/>
      <c r="P66" s="8"/>
      <c r="Q66" s="5"/>
      <c r="R66" s="5"/>
      <c r="S66" s="8"/>
      <c r="T66" s="5" t="s">
        <v>82</v>
      </c>
      <c r="U66" s="5" t="s">
        <v>82</v>
      </c>
    </row>
    <row r="67" spans="1:21" s="18" customFormat="1" ht="12.75">
      <c r="A67" s="18" t="s">
        <v>3</v>
      </c>
      <c r="B67" s="19">
        <v>0</v>
      </c>
      <c r="C67" s="19">
        <v>0</v>
      </c>
      <c r="D67" s="20"/>
      <c r="E67" s="19">
        <v>0</v>
      </c>
      <c r="F67" s="19">
        <v>0</v>
      </c>
      <c r="G67" s="20"/>
      <c r="H67" s="19">
        <v>0</v>
      </c>
      <c r="I67" s="19">
        <v>0</v>
      </c>
      <c r="J67" s="20"/>
      <c r="K67" s="19">
        <v>0</v>
      </c>
      <c r="L67" s="19">
        <v>0</v>
      </c>
      <c r="M67" s="20"/>
      <c r="N67" s="19">
        <v>3</v>
      </c>
      <c r="O67" s="19">
        <v>2</v>
      </c>
      <c r="P67" s="20">
        <v>2</v>
      </c>
      <c r="Q67" s="19">
        <v>2</v>
      </c>
      <c r="R67" s="19">
        <v>2</v>
      </c>
      <c r="S67" s="20"/>
      <c r="T67" s="19">
        <f>B67+E67+H67+K67+N67+Q67</f>
        <v>5</v>
      </c>
      <c r="U67" s="19">
        <f>C67+F67+I67+L67+O67+R67</f>
        <v>4</v>
      </c>
    </row>
    <row r="68" spans="1:21" ht="12.75">
      <c r="A68" s="1" t="s">
        <v>25</v>
      </c>
      <c r="B68" s="5"/>
      <c r="C68" s="5"/>
      <c r="D68" s="8"/>
      <c r="E68" s="5"/>
      <c r="F68" s="5"/>
      <c r="G68" s="8"/>
      <c r="H68" s="5"/>
      <c r="I68" s="5"/>
      <c r="J68" s="8"/>
      <c r="K68" s="5"/>
      <c r="L68" s="5"/>
      <c r="M68" s="8"/>
      <c r="N68" s="5"/>
      <c r="O68" s="5"/>
      <c r="P68" s="8"/>
      <c r="Q68" s="5"/>
      <c r="R68" s="5"/>
      <c r="S68" s="8"/>
      <c r="T68" s="5" t="s">
        <v>82</v>
      </c>
      <c r="U68" s="5" t="s">
        <v>82</v>
      </c>
    </row>
    <row r="69" spans="1:21" s="18" customFormat="1" ht="12.75">
      <c r="A69" s="18" t="s">
        <v>3</v>
      </c>
      <c r="B69" s="19">
        <v>1</v>
      </c>
      <c r="C69" s="19">
        <v>1</v>
      </c>
      <c r="D69" s="20"/>
      <c r="E69" s="19">
        <v>9</v>
      </c>
      <c r="F69" s="19">
        <v>22</v>
      </c>
      <c r="G69" s="20"/>
      <c r="H69" s="19">
        <v>0</v>
      </c>
      <c r="I69" s="19">
        <v>0</v>
      </c>
      <c r="J69" s="20"/>
      <c r="K69" s="19">
        <v>5</v>
      </c>
      <c r="L69" s="19">
        <v>2</v>
      </c>
      <c r="M69" s="20"/>
      <c r="N69" s="19">
        <v>1</v>
      </c>
      <c r="O69" s="19">
        <v>2</v>
      </c>
      <c r="P69" s="20"/>
      <c r="Q69" s="19">
        <v>47</v>
      </c>
      <c r="R69" s="19">
        <v>65</v>
      </c>
      <c r="S69" s="20"/>
      <c r="T69" s="19">
        <f aca="true" t="shared" si="10" ref="T69:U71">B69+E69+H69+K69+N69+Q69</f>
        <v>63</v>
      </c>
      <c r="U69" s="19">
        <f t="shared" si="10"/>
        <v>92</v>
      </c>
    </row>
    <row r="70" spans="1:21" s="18" customFormat="1" ht="12.75">
      <c r="A70" s="18" t="s">
        <v>12</v>
      </c>
      <c r="B70" s="19">
        <v>0</v>
      </c>
      <c r="C70" s="19">
        <v>0</v>
      </c>
      <c r="D70" s="20"/>
      <c r="E70" s="19">
        <v>6</v>
      </c>
      <c r="F70" s="19">
        <v>1</v>
      </c>
      <c r="G70" s="20"/>
      <c r="H70" s="19">
        <v>0</v>
      </c>
      <c r="I70" s="19">
        <v>0</v>
      </c>
      <c r="J70" s="20"/>
      <c r="K70" s="19">
        <v>2</v>
      </c>
      <c r="L70" s="19">
        <v>1</v>
      </c>
      <c r="M70" s="20"/>
      <c r="N70" s="19">
        <v>0</v>
      </c>
      <c r="O70" s="19">
        <v>0</v>
      </c>
      <c r="P70" s="20"/>
      <c r="Q70" s="19">
        <v>23</v>
      </c>
      <c r="R70" s="19">
        <v>12</v>
      </c>
      <c r="S70" s="20"/>
      <c r="T70" s="19">
        <f t="shared" si="10"/>
        <v>31</v>
      </c>
      <c r="U70" s="19">
        <f t="shared" si="10"/>
        <v>14</v>
      </c>
    </row>
    <row r="71" spans="1:21" s="21" customFormat="1" ht="12.75">
      <c r="A71" s="3" t="s">
        <v>10</v>
      </c>
      <c r="B71" s="25">
        <f aca="true" t="shared" si="11" ref="B71:S71">SUM(B68:B70)</f>
        <v>1</v>
      </c>
      <c r="C71" s="25">
        <f t="shared" si="11"/>
        <v>1</v>
      </c>
      <c r="D71" s="26">
        <f t="shared" si="11"/>
        <v>0</v>
      </c>
      <c r="E71" s="25">
        <f t="shared" si="11"/>
        <v>15</v>
      </c>
      <c r="F71" s="25">
        <f t="shared" si="11"/>
        <v>23</v>
      </c>
      <c r="G71" s="26">
        <f t="shared" si="11"/>
        <v>0</v>
      </c>
      <c r="H71" s="25">
        <f t="shared" si="11"/>
        <v>0</v>
      </c>
      <c r="I71" s="25">
        <f t="shared" si="11"/>
        <v>0</v>
      </c>
      <c r="J71" s="26">
        <f t="shared" si="11"/>
        <v>0</v>
      </c>
      <c r="K71" s="25">
        <f t="shared" si="11"/>
        <v>7</v>
      </c>
      <c r="L71" s="25">
        <f t="shared" si="11"/>
        <v>3</v>
      </c>
      <c r="M71" s="26">
        <f t="shared" si="11"/>
        <v>0</v>
      </c>
      <c r="N71" s="25">
        <f t="shared" si="11"/>
        <v>1</v>
      </c>
      <c r="O71" s="25">
        <f t="shared" si="11"/>
        <v>2</v>
      </c>
      <c r="P71" s="26">
        <f t="shared" si="11"/>
        <v>0</v>
      </c>
      <c r="Q71" s="25">
        <f t="shared" si="11"/>
        <v>70</v>
      </c>
      <c r="R71" s="25">
        <f t="shared" si="11"/>
        <v>77</v>
      </c>
      <c r="S71" s="26">
        <f t="shared" si="11"/>
        <v>0</v>
      </c>
      <c r="T71" s="25">
        <f t="shared" si="10"/>
        <v>94</v>
      </c>
      <c r="U71" s="25">
        <f t="shared" si="10"/>
        <v>106</v>
      </c>
    </row>
    <row r="72" spans="1:21" ht="12.75">
      <c r="A72" s="1" t="s">
        <v>134</v>
      </c>
      <c r="B72" s="5"/>
      <c r="C72" s="5"/>
      <c r="D72" s="8"/>
      <c r="E72" s="5"/>
      <c r="F72" s="5"/>
      <c r="G72" s="8"/>
      <c r="H72" s="5"/>
      <c r="I72" s="5"/>
      <c r="J72" s="8"/>
      <c r="K72" s="5"/>
      <c r="L72" s="5"/>
      <c r="M72" s="8"/>
      <c r="N72" s="5"/>
      <c r="O72" s="5"/>
      <c r="P72" s="8"/>
      <c r="Q72" s="5"/>
      <c r="R72" s="5"/>
      <c r="S72" s="8"/>
      <c r="T72" s="5" t="s">
        <v>82</v>
      </c>
      <c r="U72" s="5" t="s">
        <v>82</v>
      </c>
    </row>
    <row r="73" spans="1:21" s="18" customFormat="1" ht="12.75">
      <c r="A73" s="18" t="s">
        <v>3</v>
      </c>
      <c r="B73" s="19">
        <v>0</v>
      </c>
      <c r="C73" s="19">
        <v>1</v>
      </c>
      <c r="D73" s="20"/>
      <c r="E73" s="19">
        <v>1</v>
      </c>
      <c r="F73" s="19">
        <v>0</v>
      </c>
      <c r="G73" s="20"/>
      <c r="H73" s="19">
        <v>0</v>
      </c>
      <c r="I73" s="19">
        <v>0</v>
      </c>
      <c r="J73" s="20"/>
      <c r="K73" s="19">
        <v>0</v>
      </c>
      <c r="L73" s="19">
        <v>0</v>
      </c>
      <c r="M73" s="20"/>
      <c r="N73" s="19">
        <v>0</v>
      </c>
      <c r="O73" s="19">
        <v>0</v>
      </c>
      <c r="P73" s="20"/>
      <c r="Q73" s="19">
        <v>0</v>
      </c>
      <c r="R73" s="19">
        <v>1</v>
      </c>
      <c r="S73" s="20"/>
      <c r="T73" s="19">
        <f>B73+E73+H73+K73+N73+Q73</f>
        <v>1</v>
      </c>
      <c r="U73" s="19">
        <f>C73+F73+I73+L73+O73+R73</f>
        <v>2</v>
      </c>
    </row>
    <row r="74" spans="1:21" s="18" customFormat="1" ht="12.75">
      <c r="A74" s="18" t="s">
        <v>12</v>
      </c>
      <c r="B74" s="19">
        <v>0</v>
      </c>
      <c r="C74" s="19">
        <v>0</v>
      </c>
      <c r="D74" s="20"/>
      <c r="E74" s="19">
        <v>1</v>
      </c>
      <c r="F74" s="19">
        <v>1</v>
      </c>
      <c r="G74" s="20"/>
      <c r="H74" s="19">
        <v>0</v>
      </c>
      <c r="I74" s="19">
        <v>0</v>
      </c>
      <c r="J74" s="20"/>
      <c r="K74" s="19">
        <v>1</v>
      </c>
      <c r="L74" s="19">
        <v>0</v>
      </c>
      <c r="M74" s="20"/>
      <c r="N74" s="19">
        <v>0</v>
      </c>
      <c r="O74" s="19">
        <v>0</v>
      </c>
      <c r="P74" s="20"/>
      <c r="Q74" s="19">
        <v>0</v>
      </c>
      <c r="R74" s="19">
        <v>0</v>
      </c>
      <c r="S74" s="20"/>
      <c r="T74" s="19">
        <f>B74+E74+H74+K74+N74+Q74</f>
        <v>2</v>
      </c>
      <c r="U74" s="19">
        <f>C74+F74+I74+L74+O74+R74</f>
        <v>1</v>
      </c>
    </row>
    <row r="75" spans="1:21" s="21" customFormat="1" ht="12.75">
      <c r="A75" s="3" t="s">
        <v>10</v>
      </c>
      <c r="B75" s="25">
        <f>SUM(B72:B74)</f>
        <v>0</v>
      </c>
      <c r="C75" s="25">
        <f>SUM(C72:C74)</f>
        <v>1</v>
      </c>
      <c r="D75" s="26">
        <f>SUM(D72:D74)</f>
        <v>0</v>
      </c>
      <c r="E75" s="25">
        <f>SUM(E72:E74)</f>
        <v>2</v>
      </c>
      <c r="F75" s="25">
        <f>SUM(F72:F74)</f>
        <v>1</v>
      </c>
      <c r="G75" s="26">
        <f>SUM(G72:G74)</f>
        <v>0</v>
      </c>
      <c r="H75" s="25">
        <f>SUM(H72:H74)</f>
        <v>0</v>
      </c>
      <c r="I75" s="25">
        <f>SUM(I72:I74)</f>
        <v>0</v>
      </c>
      <c r="J75" s="26">
        <f>SUM(J72:J74)</f>
        <v>0</v>
      </c>
      <c r="K75" s="25">
        <f>SUM(K72:K74)</f>
        <v>1</v>
      </c>
      <c r="L75" s="25">
        <f>SUM(L72:L74)</f>
        <v>0</v>
      </c>
      <c r="M75" s="26">
        <f>SUM(M72:M74)</f>
        <v>0</v>
      </c>
      <c r="N75" s="25">
        <f>SUM(N72:N74)</f>
        <v>0</v>
      </c>
      <c r="O75" s="25">
        <f>SUM(O72:O74)</f>
        <v>0</v>
      </c>
      <c r="P75" s="26">
        <f>SUM(P72:P74)</f>
        <v>0</v>
      </c>
      <c r="Q75" s="25">
        <f>SUM(Q72:Q74)</f>
        <v>0</v>
      </c>
      <c r="R75" s="25">
        <f>SUM(R72:R74)</f>
        <v>1</v>
      </c>
      <c r="S75" s="26">
        <f>SUM(S72:S74)</f>
        <v>0</v>
      </c>
      <c r="T75" s="25">
        <f>B75+E75+H75+K75+N75+Q75</f>
        <v>3</v>
      </c>
      <c r="U75" s="25">
        <f>C75+F75+I75+L75+O75+R75</f>
        <v>3</v>
      </c>
    </row>
    <row r="76" spans="1:21" ht="12.75">
      <c r="A76" s="1" t="s">
        <v>118</v>
      </c>
      <c r="B76" s="5"/>
      <c r="C76" s="5"/>
      <c r="D76" s="8"/>
      <c r="E76" s="5"/>
      <c r="F76" s="5"/>
      <c r="G76" s="8"/>
      <c r="H76" s="5"/>
      <c r="I76" s="5"/>
      <c r="J76" s="8"/>
      <c r="K76" s="5"/>
      <c r="L76" s="5"/>
      <c r="M76" s="8"/>
      <c r="N76" s="5"/>
      <c r="O76" s="5"/>
      <c r="P76" s="8"/>
      <c r="Q76" s="5"/>
      <c r="R76" s="5"/>
      <c r="S76" s="8"/>
      <c r="T76" s="5" t="s">
        <v>82</v>
      </c>
      <c r="U76" s="5" t="s">
        <v>82</v>
      </c>
    </row>
    <row r="77" spans="1:21" s="18" customFormat="1" ht="12.75">
      <c r="A77" s="18" t="s">
        <v>12</v>
      </c>
      <c r="B77" s="19">
        <v>0</v>
      </c>
      <c r="C77" s="19">
        <v>0</v>
      </c>
      <c r="D77" s="20"/>
      <c r="E77" s="19">
        <v>4</v>
      </c>
      <c r="F77" s="19">
        <v>0</v>
      </c>
      <c r="G77" s="20"/>
      <c r="H77" s="19">
        <v>0</v>
      </c>
      <c r="I77" s="19">
        <v>0</v>
      </c>
      <c r="K77" s="19">
        <v>1</v>
      </c>
      <c r="L77" s="19">
        <v>1</v>
      </c>
      <c r="M77" s="20"/>
      <c r="N77" s="19">
        <v>0</v>
      </c>
      <c r="O77" s="19">
        <v>1</v>
      </c>
      <c r="P77" s="20"/>
      <c r="Q77" s="19">
        <v>47</v>
      </c>
      <c r="R77" s="19">
        <v>29</v>
      </c>
      <c r="S77" s="20"/>
      <c r="T77" s="19">
        <f>B77+E77+H77+K77+N77+Q77</f>
        <v>52</v>
      </c>
      <c r="U77" s="19">
        <f>C77+F77+I77+L77+O77+R77</f>
        <v>31</v>
      </c>
    </row>
    <row r="78" spans="1:21" ht="12.75">
      <c r="A78" s="1" t="s">
        <v>26</v>
      </c>
      <c r="B78" s="5"/>
      <c r="C78" s="5"/>
      <c r="D78" s="8"/>
      <c r="E78" s="5"/>
      <c r="F78" s="5"/>
      <c r="G78" s="8"/>
      <c r="H78" s="5"/>
      <c r="I78" s="5"/>
      <c r="J78" s="8"/>
      <c r="K78" s="5"/>
      <c r="L78" s="5"/>
      <c r="M78" s="8"/>
      <c r="N78" s="5"/>
      <c r="O78" s="5"/>
      <c r="P78" s="8"/>
      <c r="Q78" s="5"/>
      <c r="R78" s="5"/>
      <c r="S78" s="8"/>
      <c r="T78" s="5" t="s">
        <v>82</v>
      </c>
      <c r="U78" s="5" t="s">
        <v>82</v>
      </c>
    </row>
    <row r="79" spans="1:21" s="18" customFormat="1" ht="12.75">
      <c r="A79" s="18" t="s">
        <v>3</v>
      </c>
      <c r="B79" s="19">
        <v>0</v>
      </c>
      <c r="C79" s="19">
        <v>1</v>
      </c>
      <c r="D79" s="20"/>
      <c r="E79" s="19">
        <v>4</v>
      </c>
      <c r="F79" s="19">
        <v>2</v>
      </c>
      <c r="G79" s="20"/>
      <c r="H79" s="19">
        <v>0</v>
      </c>
      <c r="I79" s="19">
        <v>0</v>
      </c>
      <c r="K79" s="19">
        <v>1</v>
      </c>
      <c r="L79" s="19">
        <v>0</v>
      </c>
      <c r="M79" s="20"/>
      <c r="N79" s="19">
        <v>2</v>
      </c>
      <c r="O79" s="19">
        <v>0</v>
      </c>
      <c r="P79" s="20"/>
      <c r="Q79" s="19">
        <v>24</v>
      </c>
      <c r="R79" s="19">
        <v>10</v>
      </c>
      <c r="S79" s="20"/>
      <c r="T79" s="19">
        <f>B79+E79+H79+K79+N79+Q79</f>
        <v>31</v>
      </c>
      <c r="U79" s="19">
        <f>C79+F79+I79+L79+O79+R79</f>
        <v>13</v>
      </c>
    </row>
    <row r="80" spans="1:21" ht="12.75">
      <c r="A80" s="1" t="s">
        <v>28</v>
      </c>
      <c r="B80" s="5"/>
      <c r="C80" s="5"/>
      <c r="D80" s="8"/>
      <c r="E80" s="5"/>
      <c r="F80" s="5"/>
      <c r="G80" s="8"/>
      <c r="H80" s="5"/>
      <c r="I80" s="5"/>
      <c r="J80" s="8"/>
      <c r="K80" s="5"/>
      <c r="L80" s="5"/>
      <c r="M80" s="8"/>
      <c r="N80" s="5"/>
      <c r="O80" s="5"/>
      <c r="P80" s="8"/>
      <c r="Q80" s="5"/>
      <c r="R80" s="5"/>
      <c r="S80" s="8"/>
      <c r="T80" s="5"/>
      <c r="U80" s="5"/>
    </row>
    <row r="81" spans="1:21" s="18" customFormat="1" ht="12.75">
      <c r="A81" s="18" t="s">
        <v>27</v>
      </c>
      <c r="B81" s="19">
        <v>0</v>
      </c>
      <c r="C81" s="19">
        <v>0</v>
      </c>
      <c r="D81" s="20"/>
      <c r="E81" s="19">
        <v>4</v>
      </c>
      <c r="F81" s="19">
        <v>0</v>
      </c>
      <c r="G81" s="20"/>
      <c r="H81" s="19">
        <v>0</v>
      </c>
      <c r="I81" s="19">
        <v>0</v>
      </c>
      <c r="J81" s="20"/>
      <c r="K81" s="19">
        <v>1</v>
      </c>
      <c r="L81" s="19">
        <v>1</v>
      </c>
      <c r="M81" s="20"/>
      <c r="N81" s="19">
        <v>0</v>
      </c>
      <c r="O81" s="19">
        <v>1</v>
      </c>
      <c r="P81" s="20"/>
      <c r="Q81" s="19">
        <v>14</v>
      </c>
      <c r="R81" s="19">
        <v>10</v>
      </c>
      <c r="S81" s="20"/>
      <c r="T81" s="19">
        <f>B81+E81+H81+K81+N81+Q81</f>
        <v>19</v>
      </c>
      <c r="U81" s="19">
        <f>C81+F81+I81+L81+O81+R81</f>
        <v>12</v>
      </c>
    </row>
    <row r="82" spans="1:21" ht="12.75">
      <c r="A82" s="1" t="s">
        <v>109</v>
      </c>
      <c r="B82" s="5"/>
      <c r="C82" s="5"/>
      <c r="D82" s="8"/>
      <c r="E82" s="5"/>
      <c r="F82" s="5"/>
      <c r="G82" s="8"/>
      <c r="H82" s="5"/>
      <c r="I82" s="5"/>
      <c r="J82" s="8"/>
      <c r="K82" s="5"/>
      <c r="L82" s="5"/>
      <c r="M82" s="8"/>
      <c r="N82" s="5"/>
      <c r="O82" s="5"/>
      <c r="P82" s="8"/>
      <c r="Q82" s="5"/>
      <c r="R82" s="5"/>
      <c r="S82" s="8"/>
      <c r="T82" s="5"/>
      <c r="U82" s="5"/>
    </row>
    <row r="83" spans="1:21" s="18" customFormat="1" ht="12.75">
      <c r="A83" s="18" t="s">
        <v>27</v>
      </c>
      <c r="B83" s="19">
        <v>0</v>
      </c>
      <c r="C83" s="19">
        <v>0</v>
      </c>
      <c r="D83" s="20"/>
      <c r="E83" s="19">
        <v>0</v>
      </c>
      <c r="F83" s="19">
        <v>1</v>
      </c>
      <c r="G83" s="20"/>
      <c r="H83" s="19">
        <v>0</v>
      </c>
      <c r="I83" s="19">
        <v>0</v>
      </c>
      <c r="J83" s="20"/>
      <c r="K83" s="19">
        <v>1</v>
      </c>
      <c r="L83" s="19">
        <v>0</v>
      </c>
      <c r="M83" s="20"/>
      <c r="N83" s="19">
        <v>0</v>
      </c>
      <c r="O83" s="19">
        <v>0</v>
      </c>
      <c r="P83" s="20"/>
      <c r="Q83" s="19">
        <v>11</v>
      </c>
      <c r="R83" s="19">
        <v>5</v>
      </c>
      <c r="S83" s="20"/>
      <c r="T83" s="19">
        <f>B83+E83+H83+K83+N83+Q83</f>
        <v>12</v>
      </c>
      <c r="U83" s="19">
        <f>C83+F83+I83+L83+O83+R83</f>
        <v>6</v>
      </c>
    </row>
    <row r="84" spans="1:21" ht="12.75">
      <c r="A84" s="1" t="s">
        <v>29</v>
      </c>
      <c r="B84" s="5"/>
      <c r="C84" s="5"/>
      <c r="D84" s="8"/>
      <c r="E84" s="5"/>
      <c r="F84" s="5"/>
      <c r="G84" s="8"/>
      <c r="H84" s="5"/>
      <c r="I84" s="5"/>
      <c r="J84" s="8"/>
      <c r="K84" s="5"/>
      <c r="L84" s="5"/>
      <c r="M84" s="8"/>
      <c r="N84" s="5"/>
      <c r="O84" s="5"/>
      <c r="P84" s="8"/>
      <c r="Q84" s="5"/>
      <c r="R84" s="5"/>
      <c r="S84" s="8"/>
      <c r="T84" s="5" t="s">
        <v>82</v>
      </c>
      <c r="U84" s="5" t="s">
        <v>82</v>
      </c>
    </row>
    <row r="85" spans="1:21" s="18" customFormat="1" ht="12.75">
      <c r="A85" s="18" t="s">
        <v>3</v>
      </c>
      <c r="B85" s="19">
        <v>0</v>
      </c>
      <c r="C85" s="19">
        <v>0</v>
      </c>
      <c r="D85" s="20"/>
      <c r="E85" s="19">
        <v>0</v>
      </c>
      <c r="F85" s="19">
        <v>1</v>
      </c>
      <c r="G85" s="20"/>
      <c r="H85" s="19">
        <v>1</v>
      </c>
      <c r="I85" s="19">
        <v>0</v>
      </c>
      <c r="J85" s="20"/>
      <c r="K85" s="19">
        <v>0</v>
      </c>
      <c r="L85" s="19">
        <v>0</v>
      </c>
      <c r="M85" s="20"/>
      <c r="N85" s="19">
        <v>0</v>
      </c>
      <c r="O85" s="19">
        <v>1</v>
      </c>
      <c r="P85" s="20"/>
      <c r="Q85" s="19">
        <v>38</v>
      </c>
      <c r="R85" s="19">
        <v>10</v>
      </c>
      <c r="S85" s="20"/>
      <c r="T85" s="19">
        <f>B85+E85+H85+K85+N85+Q85</f>
        <v>39</v>
      </c>
      <c r="U85" s="19">
        <f>C85+F85+I85+L85+O85+R85</f>
        <v>12</v>
      </c>
    </row>
    <row r="86" spans="1:21" ht="12.75">
      <c r="A86" s="1" t="s">
        <v>30</v>
      </c>
      <c r="B86" s="5"/>
      <c r="C86" s="5"/>
      <c r="D86" s="8"/>
      <c r="E86" s="5"/>
      <c r="F86" s="5"/>
      <c r="G86" s="8"/>
      <c r="H86" s="5"/>
      <c r="I86" s="5"/>
      <c r="J86" s="8"/>
      <c r="K86" s="5"/>
      <c r="L86" s="5"/>
      <c r="M86" s="8"/>
      <c r="N86" s="5"/>
      <c r="O86" s="5"/>
      <c r="P86" s="8"/>
      <c r="Q86" s="5"/>
      <c r="R86" s="5"/>
      <c r="S86" s="8"/>
      <c r="T86" s="5" t="s">
        <v>82</v>
      </c>
      <c r="U86" s="5" t="s">
        <v>82</v>
      </c>
    </row>
    <row r="87" spans="1:21" s="18" customFormat="1" ht="12.75">
      <c r="A87" s="18" t="s">
        <v>3</v>
      </c>
      <c r="B87" s="19">
        <v>0</v>
      </c>
      <c r="C87" s="19">
        <v>0</v>
      </c>
      <c r="D87" s="20"/>
      <c r="E87" s="19">
        <v>1</v>
      </c>
      <c r="F87" s="19">
        <v>0</v>
      </c>
      <c r="G87" s="20"/>
      <c r="H87" s="19">
        <v>0</v>
      </c>
      <c r="I87" s="19">
        <v>0</v>
      </c>
      <c r="J87" s="20"/>
      <c r="K87" s="19">
        <v>2</v>
      </c>
      <c r="L87" s="19">
        <v>0</v>
      </c>
      <c r="M87" s="20"/>
      <c r="N87" s="19">
        <v>1</v>
      </c>
      <c r="O87" s="19">
        <v>0</v>
      </c>
      <c r="P87" s="20"/>
      <c r="Q87" s="19">
        <v>10</v>
      </c>
      <c r="R87" s="19">
        <v>3</v>
      </c>
      <c r="S87" s="20"/>
      <c r="T87" s="19">
        <f aca="true" t="shared" si="12" ref="T87:U89">B87+E87+H87+K87+N87+Q87</f>
        <v>14</v>
      </c>
      <c r="U87" s="19">
        <f t="shared" si="12"/>
        <v>3</v>
      </c>
    </row>
    <row r="88" spans="1:21" s="18" customFormat="1" ht="12.75">
      <c r="A88" s="18" t="s">
        <v>12</v>
      </c>
      <c r="B88" s="19">
        <v>1</v>
      </c>
      <c r="C88" s="19">
        <v>1</v>
      </c>
      <c r="D88" s="20"/>
      <c r="E88" s="19">
        <v>1</v>
      </c>
      <c r="F88" s="19">
        <v>0</v>
      </c>
      <c r="G88" s="20"/>
      <c r="H88" s="19">
        <v>1</v>
      </c>
      <c r="I88" s="19">
        <v>0</v>
      </c>
      <c r="J88" s="20"/>
      <c r="K88" s="19">
        <v>3</v>
      </c>
      <c r="L88" s="19">
        <v>0</v>
      </c>
      <c r="M88" s="20"/>
      <c r="N88" s="19">
        <v>3</v>
      </c>
      <c r="O88" s="19">
        <v>0</v>
      </c>
      <c r="P88" s="20"/>
      <c r="Q88" s="19">
        <v>20</v>
      </c>
      <c r="R88" s="19">
        <v>5</v>
      </c>
      <c r="S88" s="20"/>
      <c r="T88" s="19">
        <f t="shared" si="12"/>
        <v>29</v>
      </c>
      <c r="U88" s="19">
        <f t="shared" si="12"/>
        <v>6</v>
      </c>
    </row>
    <row r="89" spans="1:21" s="21" customFormat="1" ht="12.75">
      <c r="A89" s="3" t="s">
        <v>10</v>
      </c>
      <c r="B89" s="25">
        <f aca="true" t="shared" si="13" ref="B89:S89">SUM(B86:B88)</f>
        <v>1</v>
      </c>
      <c r="C89" s="25">
        <f t="shared" si="13"/>
        <v>1</v>
      </c>
      <c r="D89" s="26">
        <f t="shared" si="13"/>
        <v>0</v>
      </c>
      <c r="E89" s="25">
        <f t="shared" si="13"/>
        <v>2</v>
      </c>
      <c r="F89" s="25">
        <f t="shared" si="13"/>
        <v>0</v>
      </c>
      <c r="G89" s="26">
        <f t="shared" si="13"/>
        <v>0</v>
      </c>
      <c r="H89" s="25">
        <f t="shared" si="13"/>
        <v>1</v>
      </c>
      <c r="I89" s="25">
        <f t="shared" si="13"/>
        <v>0</v>
      </c>
      <c r="J89" s="26">
        <f t="shared" si="13"/>
        <v>0</v>
      </c>
      <c r="K89" s="25">
        <f t="shared" si="13"/>
        <v>5</v>
      </c>
      <c r="L89" s="25">
        <f t="shared" si="13"/>
        <v>0</v>
      </c>
      <c r="M89" s="26">
        <f t="shared" si="13"/>
        <v>0</v>
      </c>
      <c r="N89" s="25">
        <f t="shared" si="13"/>
        <v>4</v>
      </c>
      <c r="O89" s="25">
        <f t="shared" si="13"/>
        <v>0</v>
      </c>
      <c r="P89" s="26">
        <f t="shared" si="13"/>
        <v>0</v>
      </c>
      <c r="Q89" s="25">
        <f t="shared" si="13"/>
        <v>30</v>
      </c>
      <c r="R89" s="25">
        <f t="shared" si="13"/>
        <v>8</v>
      </c>
      <c r="S89" s="26">
        <f t="shared" si="13"/>
        <v>0</v>
      </c>
      <c r="T89" s="25">
        <f t="shared" si="12"/>
        <v>43</v>
      </c>
      <c r="U89" s="25">
        <f t="shared" si="12"/>
        <v>9</v>
      </c>
    </row>
    <row r="90" spans="1:21" ht="12.75">
      <c r="A90" s="1" t="s">
        <v>31</v>
      </c>
      <c r="B90" s="5"/>
      <c r="C90" s="5"/>
      <c r="D90" s="8"/>
      <c r="E90" s="5"/>
      <c r="F90" s="5"/>
      <c r="G90" s="8"/>
      <c r="H90" s="5"/>
      <c r="I90" s="5"/>
      <c r="J90" s="8"/>
      <c r="K90" s="5"/>
      <c r="L90" s="5"/>
      <c r="M90" s="8"/>
      <c r="N90" s="5"/>
      <c r="O90" s="5"/>
      <c r="P90" s="8"/>
      <c r="Q90" s="5"/>
      <c r="R90" s="5"/>
      <c r="S90" s="8"/>
      <c r="T90" s="5" t="s">
        <v>82</v>
      </c>
      <c r="U90" s="5" t="s">
        <v>82</v>
      </c>
    </row>
    <row r="91" spans="1:21" s="18" customFormat="1" ht="12.75">
      <c r="A91" s="18" t="s">
        <v>3</v>
      </c>
      <c r="B91" s="19">
        <v>0</v>
      </c>
      <c r="C91" s="19">
        <v>1</v>
      </c>
      <c r="D91" s="20"/>
      <c r="E91" s="19">
        <v>32</v>
      </c>
      <c r="F91" s="19">
        <v>47</v>
      </c>
      <c r="G91" s="20"/>
      <c r="H91" s="19">
        <v>1</v>
      </c>
      <c r="I91" s="19">
        <v>3</v>
      </c>
      <c r="J91" s="20"/>
      <c r="K91" s="19">
        <v>5</v>
      </c>
      <c r="L91" s="19">
        <v>4</v>
      </c>
      <c r="M91" s="20"/>
      <c r="N91" s="19">
        <v>9</v>
      </c>
      <c r="O91" s="19">
        <v>6</v>
      </c>
      <c r="P91" s="20"/>
      <c r="Q91" s="19">
        <v>166</v>
      </c>
      <c r="R91" s="19">
        <v>116</v>
      </c>
      <c r="S91" s="20"/>
      <c r="T91" s="19">
        <f>B91+E91+H91+K91+N91+Q91</f>
        <v>213</v>
      </c>
      <c r="U91" s="19">
        <f>C91+F91+I91+L91+O91+R91</f>
        <v>177</v>
      </c>
    </row>
    <row r="92" spans="1:21" ht="12.75">
      <c r="A92" s="1" t="s">
        <v>113</v>
      </c>
      <c r="B92" s="5"/>
      <c r="C92" s="5"/>
      <c r="D92" s="8"/>
      <c r="E92" s="5"/>
      <c r="F92" s="5"/>
      <c r="G92" s="8"/>
      <c r="H92" s="5"/>
      <c r="I92" s="5"/>
      <c r="J92" s="8"/>
      <c r="K92" s="5"/>
      <c r="L92" s="5"/>
      <c r="M92" s="8"/>
      <c r="N92" s="5"/>
      <c r="O92" s="5"/>
      <c r="P92" s="8"/>
      <c r="Q92" s="5"/>
      <c r="R92" s="5"/>
      <c r="S92" s="8"/>
      <c r="T92" s="5" t="s">
        <v>82</v>
      </c>
      <c r="U92" s="5" t="s">
        <v>82</v>
      </c>
    </row>
    <row r="93" spans="1:21" s="18" customFormat="1" ht="12.75">
      <c r="A93" s="18" t="s">
        <v>3</v>
      </c>
      <c r="B93" s="19">
        <v>0</v>
      </c>
      <c r="C93" s="19">
        <v>0</v>
      </c>
      <c r="D93" s="20"/>
      <c r="E93" s="19">
        <v>15</v>
      </c>
      <c r="F93" s="19">
        <v>10</v>
      </c>
      <c r="G93" s="20"/>
      <c r="H93" s="19">
        <v>0</v>
      </c>
      <c r="I93" s="19">
        <v>0</v>
      </c>
      <c r="J93" s="20"/>
      <c r="K93" s="19">
        <v>3</v>
      </c>
      <c r="L93" s="19">
        <v>4</v>
      </c>
      <c r="M93" s="20"/>
      <c r="N93" s="19">
        <v>4</v>
      </c>
      <c r="O93" s="19">
        <v>5</v>
      </c>
      <c r="P93" s="20"/>
      <c r="Q93" s="19">
        <v>50</v>
      </c>
      <c r="R93" s="19">
        <v>96</v>
      </c>
      <c r="S93" s="20"/>
      <c r="T93" s="19">
        <f>B93+E93+H93+K93+N93+Q93</f>
        <v>72</v>
      </c>
      <c r="U93" s="19">
        <f>C93+F93+I93+L93+O93+R93</f>
        <v>115</v>
      </c>
    </row>
    <row r="94" spans="1:21" ht="12.75">
      <c r="A94" s="1" t="s">
        <v>124</v>
      </c>
      <c r="B94" s="5"/>
      <c r="C94" s="5"/>
      <c r="D94" s="8"/>
      <c r="E94" s="5"/>
      <c r="F94" s="5"/>
      <c r="G94" s="8"/>
      <c r="H94" s="5"/>
      <c r="I94" s="5"/>
      <c r="J94" s="8"/>
      <c r="K94" s="5"/>
      <c r="L94" s="5"/>
      <c r="M94" s="8"/>
      <c r="N94" s="5"/>
      <c r="O94" s="5"/>
      <c r="P94" s="8"/>
      <c r="Q94" s="5"/>
      <c r="R94" s="5"/>
      <c r="S94" s="8"/>
      <c r="T94" s="5" t="s">
        <v>82</v>
      </c>
      <c r="U94" s="5" t="s">
        <v>82</v>
      </c>
    </row>
    <row r="95" spans="1:21" s="18" customFormat="1" ht="12.75">
      <c r="A95" s="18" t="s">
        <v>3</v>
      </c>
      <c r="B95" s="19">
        <v>0</v>
      </c>
      <c r="C95" s="19">
        <v>2</v>
      </c>
      <c r="D95" s="20"/>
      <c r="E95" s="19">
        <v>22</v>
      </c>
      <c r="F95" s="19">
        <v>68</v>
      </c>
      <c r="G95" s="20"/>
      <c r="H95" s="19">
        <v>2</v>
      </c>
      <c r="I95" s="19">
        <v>1</v>
      </c>
      <c r="J95" s="20"/>
      <c r="K95" s="19">
        <v>19</v>
      </c>
      <c r="L95" s="19">
        <v>30</v>
      </c>
      <c r="M95" s="20"/>
      <c r="N95" s="19">
        <v>9</v>
      </c>
      <c r="O95" s="19">
        <v>19</v>
      </c>
      <c r="P95" s="20"/>
      <c r="Q95" s="19">
        <v>127</v>
      </c>
      <c r="R95" s="19">
        <v>197</v>
      </c>
      <c r="S95" s="20"/>
      <c r="T95" s="19">
        <f>B95+E95+H95+K95+N95+Q95</f>
        <v>179</v>
      </c>
      <c r="U95" s="19">
        <f>C95+F95+I95+L95+O95+R95</f>
        <v>317</v>
      </c>
    </row>
    <row r="96" spans="1:21" ht="12.75">
      <c r="A96" s="1" t="s">
        <v>115</v>
      </c>
      <c r="B96" s="5"/>
      <c r="C96" s="5"/>
      <c r="D96" s="8"/>
      <c r="E96" s="5"/>
      <c r="F96" s="5"/>
      <c r="G96" s="8"/>
      <c r="H96" s="5"/>
      <c r="I96" s="5"/>
      <c r="J96" s="8"/>
      <c r="K96" s="5"/>
      <c r="L96" s="5"/>
      <c r="M96" s="8"/>
      <c r="N96" s="5"/>
      <c r="O96" s="5"/>
      <c r="P96" s="8"/>
      <c r="Q96" s="5"/>
      <c r="R96" s="5"/>
      <c r="S96" s="8"/>
      <c r="T96" s="5" t="s">
        <v>82</v>
      </c>
      <c r="U96" s="5" t="s">
        <v>82</v>
      </c>
    </row>
    <row r="97" spans="1:21" s="18" customFormat="1" ht="12.75">
      <c r="A97" s="18" t="s">
        <v>3</v>
      </c>
      <c r="B97" s="19">
        <v>1</v>
      </c>
      <c r="C97" s="19">
        <v>2</v>
      </c>
      <c r="D97" s="20"/>
      <c r="E97" s="19">
        <v>30</v>
      </c>
      <c r="F97" s="19">
        <v>59</v>
      </c>
      <c r="G97" s="20"/>
      <c r="H97" s="19">
        <v>0</v>
      </c>
      <c r="I97" s="19">
        <v>4</v>
      </c>
      <c r="J97" s="20"/>
      <c r="K97" s="19">
        <v>5</v>
      </c>
      <c r="L97" s="19">
        <v>7</v>
      </c>
      <c r="M97" s="20"/>
      <c r="N97" s="19">
        <v>3</v>
      </c>
      <c r="O97" s="19">
        <v>12</v>
      </c>
      <c r="P97" s="20"/>
      <c r="Q97" s="19">
        <v>113</v>
      </c>
      <c r="R97" s="19">
        <v>232</v>
      </c>
      <c r="S97" s="20"/>
      <c r="T97" s="19">
        <f>B97+E97+H97+K97+N97+Q97</f>
        <v>152</v>
      </c>
      <c r="U97" s="19">
        <f>C97+F97+I97+L97+O97+R97</f>
        <v>316</v>
      </c>
    </row>
    <row r="98" spans="1:21" ht="12.75">
      <c r="A98" s="1" t="s">
        <v>135</v>
      </c>
      <c r="B98" s="5"/>
      <c r="C98" s="5"/>
      <c r="D98" s="8"/>
      <c r="E98" s="5"/>
      <c r="F98" s="5"/>
      <c r="G98" s="8"/>
      <c r="H98" s="5"/>
      <c r="I98" s="5"/>
      <c r="J98" s="8"/>
      <c r="K98" s="5"/>
      <c r="L98" s="5"/>
      <c r="M98" s="8"/>
      <c r="N98" s="5"/>
      <c r="O98" s="5"/>
      <c r="P98" s="8"/>
      <c r="Q98" s="5"/>
      <c r="R98" s="5"/>
      <c r="S98" s="8"/>
      <c r="T98" s="5" t="s">
        <v>82</v>
      </c>
      <c r="U98" s="5" t="s">
        <v>82</v>
      </c>
    </row>
    <row r="99" spans="1:21" s="18" customFormat="1" ht="12.75">
      <c r="A99" s="18" t="s">
        <v>3</v>
      </c>
      <c r="B99" s="19">
        <v>0</v>
      </c>
      <c r="C99" s="19">
        <v>0</v>
      </c>
      <c r="D99" s="20"/>
      <c r="E99" s="19">
        <v>5</v>
      </c>
      <c r="F99" s="19">
        <v>14</v>
      </c>
      <c r="G99" s="20"/>
      <c r="H99" s="19">
        <v>1</v>
      </c>
      <c r="I99" s="19">
        <v>1</v>
      </c>
      <c r="J99" s="20"/>
      <c r="K99" s="19">
        <v>1</v>
      </c>
      <c r="L99" s="19">
        <v>5</v>
      </c>
      <c r="M99" s="20"/>
      <c r="N99" s="19">
        <v>4</v>
      </c>
      <c r="O99" s="19">
        <v>5</v>
      </c>
      <c r="P99" s="20"/>
      <c r="Q99" s="19">
        <v>43</v>
      </c>
      <c r="R99" s="19">
        <v>28</v>
      </c>
      <c r="S99" s="20"/>
      <c r="T99" s="19">
        <f>B99+E99+H99+K99+N99+Q99</f>
        <v>54</v>
      </c>
      <c r="U99" s="19">
        <f>C99+F99+I99+L99+O99+R99</f>
        <v>53</v>
      </c>
    </row>
    <row r="100" spans="1:21" ht="12.75">
      <c r="A100" s="1" t="s">
        <v>32</v>
      </c>
      <c r="B100" s="5"/>
      <c r="C100" s="5"/>
      <c r="D100" s="8"/>
      <c r="E100" s="5"/>
      <c r="F100" s="5"/>
      <c r="G100" s="8"/>
      <c r="H100" s="5"/>
      <c r="I100" s="5"/>
      <c r="J100" s="8"/>
      <c r="K100" s="5"/>
      <c r="L100" s="5"/>
      <c r="M100" s="8"/>
      <c r="N100" s="5"/>
      <c r="O100" s="5"/>
      <c r="P100" s="8"/>
      <c r="Q100" s="5"/>
      <c r="R100" s="5"/>
      <c r="S100" s="8"/>
      <c r="T100" s="5" t="s">
        <v>82</v>
      </c>
      <c r="U100" s="5" t="s">
        <v>82</v>
      </c>
    </row>
    <row r="101" spans="1:21" s="18" customFormat="1" ht="12.75">
      <c r="A101" s="18" t="s">
        <v>3</v>
      </c>
      <c r="B101" s="19">
        <v>2</v>
      </c>
      <c r="C101" s="19">
        <v>3</v>
      </c>
      <c r="D101" s="20"/>
      <c r="E101" s="19">
        <v>30</v>
      </c>
      <c r="F101" s="19">
        <v>124</v>
      </c>
      <c r="G101" s="20"/>
      <c r="H101" s="19">
        <v>0</v>
      </c>
      <c r="I101" s="19">
        <v>2</v>
      </c>
      <c r="J101" s="20"/>
      <c r="K101" s="19">
        <v>6</v>
      </c>
      <c r="L101" s="19">
        <v>18</v>
      </c>
      <c r="M101" s="20"/>
      <c r="N101" s="19">
        <v>5</v>
      </c>
      <c r="O101" s="19">
        <v>27</v>
      </c>
      <c r="P101" s="20"/>
      <c r="Q101" s="19">
        <v>155</v>
      </c>
      <c r="R101" s="19">
        <v>416</v>
      </c>
      <c r="S101" s="20"/>
      <c r="T101" s="19">
        <f aca="true" t="shared" si="14" ref="T101:U103">B101+E101+H101+K101+N101+Q101</f>
        <v>198</v>
      </c>
      <c r="U101" s="19">
        <f t="shared" si="14"/>
        <v>590</v>
      </c>
    </row>
    <row r="102" spans="1:21" s="18" customFormat="1" ht="12.75">
      <c r="A102" s="18" t="s">
        <v>12</v>
      </c>
      <c r="B102" s="19">
        <v>0</v>
      </c>
      <c r="C102" s="19">
        <v>1</v>
      </c>
      <c r="D102" s="20"/>
      <c r="E102" s="19">
        <v>3</v>
      </c>
      <c r="F102" s="19">
        <v>16</v>
      </c>
      <c r="G102" s="20"/>
      <c r="H102" s="19">
        <v>0</v>
      </c>
      <c r="I102" s="19">
        <v>0</v>
      </c>
      <c r="J102" s="20"/>
      <c r="K102" s="19">
        <v>1</v>
      </c>
      <c r="L102" s="19">
        <v>9</v>
      </c>
      <c r="M102" s="20"/>
      <c r="N102" s="19">
        <v>0</v>
      </c>
      <c r="O102" s="19">
        <v>3</v>
      </c>
      <c r="P102" s="20"/>
      <c r="Q102" s="19">
        <v>19</v>
      </c>
      <c r="R102" s="19">
        <v>56</v>
      </c>
      <c r="S102" s="20"/>
      <c r="T102" s="19">
        <f t="shared" si="14"/>
        <v>23</v>
      </c>
      <c r="U102" s="19">
        <f t="shared" si="14"/>
        <v>85</v>
      </c>
    </row>
    <row r="103" spans="1:21" s="21" customFormat="1" ht="12.75">
      <c r="A103" s="3" t="s">
        <v>10</v>
      </c>
      <c r="B103" s="25">
        <f aca="true" t="shared" si="15" ref="B103:S103">SUM(B100:B102)</f>
        <v>2</v>
      </c>
      <c r="C103" s="25">
        <f t="shared" si="15"/>
        <v>4</v>
      </c>
      <c r="D103" s="26">
        <f t="shared" si="15"/>
        <v>0</v>
      </c>
      <c r="E103" s="25">
        <f t="shared" si="15"/>
        <v>33</v>
      </c>
      <c r="F103" s="25">
        <f t="shared" si="15"/>
        <v>140</v>
      </c>
      <c r="G103" s="26">
        <f t="shared" si="15"/>
        <v>0</v>
      </c>
      <c r="H103" s="25">
        <f t="shared" si="15"/>
        <v>0</v>
      </c>
      <c r="I103" s="25">
        <f t="shared" si="15"/>
        <v>2</v>
      </c>
      <c r="J103" s="26">
        <f t="shared" si="15"/>
        <v>0</v>
      </c>
      <c r="K103" s="25">
        <f t="shared" si="15"/>
        <v>7</v>
      </c>
      <c r="L103" s="25">
        <f t="shared" si="15"/>
        <v>27</v>
      </c>
      <c r="M103" s="26">
        <f t="shared" si="15"/>
        <v>0</v>
      </c>
      <c r="N103" s="25">
        <f t="shared" si="15"/>
        <v>5</v>
      </c>
      <c r="O103" s="25">
        <f t="shared" si="15"/>
        <v>30</v>
      </c>
      <c r="P103" s="26">
        <f t="shared" si="15"/>
        <v>0</v>
      </c>
      <c r="Q103" s="25">
        <f t="shared" si="15"/>
        <v>174</v>
      </c>
      <c r="R103" s="25">
        <f t="shared" si="15"/>
        <v>472</v>
      </c>
      <c r="S103" s="26">
        <f t="shared" si="15"/>
        <v>0</v>
      </c>
      <c r="T103" s="25">
        <f t="shared" si="14"/>
        <v>221</v>
      </c>
      <c r="U103" s="25">
        <f t="shared" si="14"/>
        <v>675</v>
      </c>
    </row>
    <row r="104" spans="1:21" ht="12.75">
      <c r="A104" s="1" t="s">
        <v>33</v>
      </c>
      <c r="B104" s="5"/>
      <c r="C104" s="5"/>
      <c r="D104" s="8"/>
      <c r="E104" s="5"/>
      <c r="F104" s="5"/>
      <c r="G104" s="8"/>
      <c r="H104" s="5"/>
      <c r="I104" s="5"/>
      <c r="J104" s="8"/>
      <c r="K104" s="5"/>
      <c r="L104" s="5"/>
      <c r="M104" s="8"/>
      <c r="N104" s="5"/>
      <c r="O104" s="5"/>
      <c r="P104" s="8"/>
      <c r="Q104" s="5"/>
      <c r="R104" s="5"/>
      <c r="S104" s="8"/>
      <c r="T104" s="5" t="s">
        <v>82</v>
      </c>
      <c r="U104" s="5" t="s">
        <v>82</v>
      </c>
    </row>
    <row r="105" spans="1:21" s="18" customFormat="1" ht="12.75">
      <c r="A105" s="18" t="s">
        <v>3</v>
      </c>
      <c r="B105" s="19">
        <v>0</v>
      </c>
      <c r="C105" s="19">
        <v>0</v>
      </c>
      <c r="D105" s="20"/>
      <c r="E105" s="19">
        <v>5</v>
      </c>
      <c r="F105" s="19">
        <v>3</v>
      </c>
      <c r="G105" s="20"/>
      <c r="H105" s="19">
        <v>1</v>
      </c>
      <c r="I105" s="19">
        <v>1</v>
      </c>
      <c r="J105" s="20"/>
      <c r="K105" s="19">
        <v>0</v>
      </c>
      <c r="L105" s="19">
        <v>0</v>
      </c>
      <c r="M105" s="20"/>
      <c r="N105" s="19">
        <v>1</v>
      </c>
      <c r="O105" s="19">
        <v>0</v>
      </c>
      <c r="P105" s="20"/>
      <c r="Q105" s="19">
        <v>22</v>
      </c>
      <c r="R105" s="19">
        <v>13</v>
      </c>
      <c r="S105" s="20"/>
      <c r="T105" s="19">
        <f>B105+E105+H105+K105+N105+Q105</f>
        <v>29</v>
      </c>
      <c r="U105" s="19">
        <f>C105+F105+I105+L105+O105+R105</f>
        <v>17</v>
      </c>
    </row>
    <row r="106" spans="1:21" ht="12.75">
      <c r="A106" s="1" t="s">
        <v>36</v>
      </c>
      <c r="B106" s="5"/>
      <c r="C106" s="5"/>
      <c r="D106" s="8"/>
      <c r="E106" s="5"/>
      <c r="F106" s="5"/>
      <c r="G106" s="8"/>
      <c r="H106" s="5"/>
      <c r="I106" s="5"/>
      <c r="J106" s="8"/>
      <c r="K106" s="5"/>
      <c r="L106" s="5"/>
      <c r="M106" s="8"/>
      <c r="N106" s="5"/>
      <c r="O106" s="5"/>
      <c r="P106" s="8"/>
      <c r="Q106" s="5"/>
      <c r="R106" s="5"/>
      <c r="S106" s="8"/>
      <c r="T106" s="5"/>
      <c r="U106" s="5"/>
    </row>
    <row r="107" spans="1:21" s="18" customFormat="1" ht="12.75">
      <c r="A107" s="18" t="s">
        <v>3</v>
      </c>
      <c r="B107" s="19">
        <v>1</v>
      </c>
      <c r="C107" s="19">
        <v>1</v>
      </c>
      <c r="D107" s="20"/>
      <c r="E107" s="19">
        <v>16</v>
      </c>
      <c r="F107" s="19">
        <v>47</v>
      </c>
      <c r="G107" s="20"/>
      <c r="H107" s="19">
        <v>0</v>
      </c>
      <c r="I107" s="19">
        <v>2</v>
      </c>
      <c r="J107" s="20"/>
      <c r="K107" s="19">
        <v>0</v>
      </c>
      <c r="L107" s="19">
        <v>6</v>
      </c>
      <c r="M107" s="20"/>
      <c r="N107" s="19">
        <v>2</v>
      </c>
      <c r="O107" s="19">
        <v>2</v>
      </c>
      <c r="P107" s="20"/>
      <c r="Q107" s="19">
        <v>41</v>
      </c>
      <c r="R107" s="19">
        <v>80</v>
      </c>
      <c r="S107" s="20"/>
      <c r="T107" s="19">
        <f>B107+E107+H107+K107+N107+Q107</f>
        <v>60</v>
      </c>
      <c r="U107" s="19">
        <f>C107+F107+I107+L107+O107+R107</f>
        <v>138</v>
      </c>
    </row>
    <row r="108" spans="1:21" ht="12.75">
      <c r="A108" s="1" t="s">
        <v>37</v>
      </c>
      <c r="B108" s="5"/>
      <c r="C108" s="5"/>
      <c r="D108" s="8"/>
      <c r="E108" s="5"/>
      <c r="F108" s="5"/>
      <c r="G108" s="8"/>
      <c r="H108" s="5"/>
      <c r="I108" s="5"/>
      <c r="J108" s="8"/>
      <c r="K108" s="5"/>
      <c r="L108" s="5"/>
      <c r="M108" s="8"/>
      <c r="N108" s="5"/>
      <c r="O108" s="5"/>
      <c r="P108" s="8"/>
      <c r="Q108" s="5"/>
      <c r="R108" s="5"/>
      <c r="S108" s="8"/>
      <c r="T108" s="5" t="s">
        <v>82</v>
      </c>
      <c r="U108" s="5" t="s">
        <v>82</v>
      </c>
    </row>
    <row r="109" spans="1:21" s="18" customFormat="1" ht="12.75">
      <c r="A109" s="18" t="s">
        <v>3</v>
      </c>
      <c r="B109" s="19">
        <v>0</v>
      </c>
      <c r="C109" s="19">
        <v>0</v>
      </c>
      <c r="D109" s="20"/>
      <c r="E109" s="19">
        <v>1</v>
      </c>
      <c r="F109" s="19">
        <v>13</v>
      </c>
      <c r="G109" s="20"/>
      <c r="H109" s="19">
        <v>0</v>
      </c>
      <c r="I109" s="19">
        <v>1</v>
      </c>
      <c r="J109" s="20"/>
      <c r="K109" s="19">
        <v>1</v>
      </c>
      <c r="L109" s="19">
        <v>0</v>
      </c>
      <c r="M109" s="20"/>
      <c r="N109" s="19">
        <v>3</v>
      </c>
      <c r="O109" s="19">
        <v>12</v>
      </c>
      <c r="P109" s="20"/>
      <c r="Q109" s="19">
        <v>13</v>
      </c>
      <c r="R109" s="19">
        <v>47</v>
      </c>
      <c r="S109" s="20"/>
      <c r="T109" s="19">
        <f>B109+E109+H109+K109+N109+Q109</f>
        <v>18</v>
      </c>
      <c r="U109" s="19">
        <f>C109+F109+I109+L109+O109+R109</f>
        <v>73</v>
      </c>
    </row>
    <row r="110" spans="1:21" ht="12.75">
      <c r="A110" s="1" t="s">
        <v>38</v>
      </c>
      <c r="B110" s="5"/>
      <c r="C110" s="5"/>
      <c r="D110" s="8"/>
      <c r="E110" s="5"/>
      <c r="F110" s="5"/>
      <c r="G110" s="8"/>
      <c r="H110" s="5"/>
      <c r="I110" s="5"/>
      <c r="J110" s="8"/>
      <c r="K110" s="5"/>
      <c r="L110" s="5"/>
      <c r="M110" s="8"/>
      <c r="N110" s="5"/>
      <c r="O110" s="5"/>
      <c r="P110" s="8"/>
      <c r="Q110" s="5"/>
      <c r="R110" s="5"/>
      <c r="S110" s="8"/>
      <c r="T110" s="5" t="s">
        <v>82</v>
      </c>
      <c r="U110" s="5" t="s">
        <v>82</v>
      </c>
    </row>
    <row r="111" spans="1:21" s="18" customFormat="1" ht="12.75">
      <c r="A111" s="18" t="s">
        <v>3</v>
      </c>
      <c r="B111" s="19">
        <v>0</v>
      </c>
      <c r="C111" s="19">
        <v>0</v>
      </c>
      <c r="D111" s="20"/>
      <c r="E111" s="19">
        <v>2</v>
      </c>
      <c r="F111" s="19">
        <v>5</v>
      </c>
      <c r="G111" s="20"/>
      <c r="H111" s="19">
        <v>0</v>
      </c>
      <c r="I111" s="19">
        <v>0</v>
      </c>
      <c r="J111" s="20"/>
      <c r="K111" s="19">
        <v>1</v>
      </c>
      <c r="L111" s="19">
        <v>0</v>
      </c>
      <c r="M111" s="20"/>
      <c r="N111" s="19">
        <v>1</v>
      </c>
      <c r="O111" s="19">
        <v>0</v>
      </c>
      <c r="P111" s="20"/>
      <c r="Q111" s="19">
        <v>19</v>
      </c>
      <c r="R111" s="19">
        <v>39</v>
      </c>
      <c r="S111" s="20"/>
      <c r="T111" s="19">
        <f>B111+E111+H111+K111+N111+Q111</f>
        <v>23</v>
      </c>
      <c r="U111" s="19">
        <f>C111+F111+I111+L111+O111+R111</f>
        <v>44</v>
      </c>
    </row>
    <row r="112" spans="1:21" ht="12.75">
      <c r="A112" s="1" t="s">
        <v>97</v>
      </c>
      <c r="B112" s="5"/>
      <c r="C112" s="5"/>
      <c r="D112" s="8"/>
      <c r="E112" s="5"/>
      <c r="F112" s="5"/>
      <c r="G112" s="8"/>
      <c r="H112" s="5"/>
      <c r="I112" s="5"/>
      <c r="J112" s="8"/>
      <c r="K112" s="5"/>
      <c r="L112" s="5"/>
      <c r="M112" s="8"/>
      <c r="N112" s="5"/>
      <c r="O112" s="5"/>
      <c r="P112" s="8"/>
      <c r="Q112" s="5"/>
      <c r="R112" s="5"/>
      <c r="S112" s="8"/>
      <c r="T112" s="5" t="s">
        <v>82</v>
      </c>
      <c r="U112" s="5" t="s">
        <v>82</v>
      </c>
    </row>
    <row r="113" spans="1:21" s="18" customFormat="1" ht="12.75">
      <c r="A113" s="18" t="s">
        <v>3</v>
      </c>
      <c r="B113" s="19">
        <v>0</v>
      </c>
      <c r="C113" s="19">
        <v>0</v>
      </c>
      <c r="D113" s="20"/>
      <c r="E113" s="19">
        <v>0</v>
      </c>
      <c r="F113" s="19">
        <v>0</v>
      </c>
      <c r="G113" s="20"/>
      <c r="H113" s="19">
        <v>0</v>
      </c>
      <c r="I113" s="19">
        <v>0</v>
      </c>
      <c r="J113" s="20"/>
      <c r="K113" s="19">
        <v>0</v>
      </c>
      <c r="L113" s="19">
        <v>0</v>
      </c>
      <c r="M113" s="20"/>
      <c r="N113" s="19">
        <v>0</v>
      </c>
      <c r="O113" s="19">
        <v>1</v>
      </c>
      <c r="P113" s="20"/>
      <c r="Q113" s="19">
        <v>4</v>
      </c>
      <c r="R113" s="19">
        <v>11</v>
      </c>
      <c r="S113" s="20"/>
      <c r="T113" s="19">
        <f>B113+E113+H113+K113+N113+Q113</f>
        <v>4</v>
      </c>
      <c r="U113" s="19">
        <f>C113+F113+I113+L113+O113+R113</f>
        <v>12</v>
      </c>
    </row>
    <row r="114" spans="1:21" ht="12.75">
      <c r="A114" s="3"/>
      <c r="B114" s="10"/>
      <c r="C114" s="10"/>
      <c r="D114" s="11"/>
      <c r="E114" s="10"/>
      <c r="F114" s="10"/>
      <c r="G114" s="11"/>
      <c r="H114" s="10"/>
      <c r="I114" s="10"/>
      <c r="J114" s="11"/>
      <c r="K114" s="10"/>
      <c r="L114" s="10"/>
      <c r="M114" s="11"/>
      <c r="N114" s="10"/>
      <c r="O114" s="10"/>
      <c r="P114" s="11"/>
      <c r="Q114" s="10"/>
      <c r="R114" s="10"/>
      <c r="S114" s="11"/>
      <c r="T114" s="10"/>
      <c r="U114" s="10"/>
    </row>
    <row r="115" spans="1:21" s="18" customFormat="1" ht="12.75">
      <c r="A115" s="36" t="s">
        <v>5</v>
      </c>
      <c r="B115" s="22">
        <f>+B113+B111+B109+B107+B105+B103+B99+B97+B95+B93+B91+B89+B85+B83+B81+B79+B77+B75+B71+B67+B65+B63+B61+B59+B57+B53+B51+B49+B45+B43+B41+B39+B37+B33+B29+B27+B23+B21+B19</f>
        <v>20</v>
      </c>
      <c r="C115" s="22">
        <f>+C113+C111+C109+C107+C105+C103+C99+C97+C95+C93+C91+C89+C85+C83+C81+C79+C77+C75+C71+C67+C65+C63+C61+C59+C57+C53+C51+C49+C45+C43+C41+C39+C37+C33+C29+C27+C23+C21+C19</f>
        <v>32</v>
      </c>
      <c r="D115" s="23"/>
      <c r="E115" s="22">
        <f>+E113+E111+E109+E107+E105+E103+E99+E97+E95+E93+E91+E89+E85+E83+E81+E79+E77+E75+E71+E67+E65+E63+E61+E59+E57+E53+E51+E49+E45+E43+E41+E39+E37+E33+E29+E27+E23+E21+E19</f>
        <v>460</v>
      </c>
      <c r="F115" s="22">
        <f>+F113+F111+F109+F107+F105+F103+F99+F97+F95+F93+F91+F89+F85+F83+F81+F79+F77+F75+F71+F67+F65+F63+F61+F59+F57+F53+F51+F49+F45+F43+F41+F39+F37+F33+F29+F27+F23+F21+F19</f>
        <v>850</v>
      </c>
      <c r="G115" s="23"/>
      <c r="H115" s="22">
        <f>+H113+H111+H109+H107+H105+H103+H99+H97+H95+H93+H91+H89+H85+H83+H81+H79+H77+H75+H71+H67+H65+H63+H61+H59+H57+H53+H51+H49+H45+H43+H41+H39+H37+H33+H29+H27+H23+H21+H19</f>
        <v>22</v>
      </c>
      <c r="I115" s="22">
        <f>+I113+I111+I109+I107+I105+I103+I99+I97+I95+I93+I91+I89+I85+I83+I81+I79+I77+I75+I71+I67+I65+I63+I61+I59+I57+I53+I51+I49+I45+I43+I41+I39+I37+I33+I29+I27+I23+I21+I19</f>
        <v>28</v>
      </c>
      <c r="J115" s="23"/>
      <c r="K115" s="22">
        <f>+K113+K111+K109+K107+K105+K103+K99+K97+K95+K93+K91+K89+K85+K83+K81+K79+K77+K75+K71+K67+K65+K63+K61+K59+K57+K53+K51+K49+K45+K43+K41+K39+K37+K33+K29+K27+K23+K21+K19</f>
        <v>176</v>
      </c>
      <c r="L115" s="22">
        <f>+L113+L111+L109+L107+L105+L103+L99+L97+L95+L93+L91+L89+L85+L83+L81+L79+L77+L75+L71+L67+L65+L63+L61+L59+L57+L53+L51+L49+L45+L43+L41+L39+L37+L33+L29+L27+L23+L21+L19</f>
        <v>213</v>
      </c>
      <c r="M115" s="23"/>
      <c r="N115" s="22">
        <f>+N113+N111+N109+N107+N105+N103+N99+N97+N95+N93+N91+N89+N85+N83+N81+N79+N77+N75+N71+N67+N65+N63+N61+N59+N57+N53+N51+N49+N45+N43+N41+N39+N37+N33+N29+N27+N23+N21+N19</f>
        <v>144</v>
      </c>
      <c r="O115" s="22">
        <f>+O113+O111+O109+O107+O105+O103+O99+O97+O95+O93+O91+O89+O85+O83+O81+O79+O77+O75+O71+O67+O65+O63+O61+O59+O57+O53+O51+O49+O45+O43+O41+O39+O37+O33+O29+O27+O23+O21+O19</f>
        <v>206</v>
      </c>
      <c r="P115" s="23"/>
      <c r="Q115" s="22">
        <f>+Q113+Q111+Q109+Q107+Q105+Q103+Q99+Q97+Q95+Q93+Q91+Q89+Q85+Q83+Q81+Q79+Q77+Q75+Q71+Q67+Q65+Q63+Q61+Q59+Q57+Q53+Q51+Q49+Q45+Q43+Q41+Q39+Q37+Q33+Q29+Q27+Q23+Q21+Q19</f>
        <v>2808</v>
      </c>
      <c r="R115" s="22">
        <f>+R113+R111+R109+R107+R105+R103+R99+R97+R95+R93+R91+R89+R85+R83+R81+R79+R77+R75+R71+R67+R65+R63+R61+R59+R57+R53+R51+R49+R45+R43+R41+R39+R37+R33+R29+R27+R23+R21+R19</f>
        <v>3141</v>
      </c>
      <c r="S115" s="23"/>
      <c r="T115" s="22">
        <f>+T113+T111+T109+T107+T105+T103+T99+T97+T95+T93+T91+T89+T85+T83+T81+T79+T77+T75+T71+T67+T65+T63+T61+T59+T57+T53+T51+T49+T45+T43+T41+T39+T37+T33+T29+T27+T23+T21+T19</f>
        <v>3630</v>
      </c>
      <c r="U115" s="22">
        <f>+U113+U111+U109+U107+U105+U103+U99+U97+U95+U93+U91+U89+U85+U83+U81+U79+U77+U75+U71+U67+U65+U63+U61+U59+U57+U53+U51+U49+U45+U43+U41+U39+U37+U33+U29+U27+U23+U21+U19</f>
        <v>4470</v>
      </c>
    </row>
    <row r="116" spans="1:21" ht="12.75">
      <c r="A116" s="4"/>
      <c r="B116" s="6"/>
      <c r="C116" s="6"/>
      <c r="D116" s="7"/>
      <c r="E116" s="6"/>
      <c r="F116" s="6"/>
      <c r="G116" s="7"/>
      <c r="H116" s="6"/>
      <c r="I116" s="6"/>
      <c r="J116" s="7"/>
      <c r="K116" s="6"/>
      <c r="L116" s="6"/>
      <c r="M116" s="7"/>
      <c r="N116" s="6"/>
      <c r="O116" s="6"/>
      <c r="P116" s="7"/>
      <c r="Q116" s="6"/>
      <c r="R116" s="6"/>
      <c r="S116" s="7"/>
      <c r="T116" s="6"/>
      <c r="U116" s="6"/>
    </row>
    <row r="117" spans="2:21" ht="12.75">
      <c r="B117" s="5"/>
      <c r="C117" s="5"/>
      <c r="D117" s="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8"/>
      <c r="T117" s="5"/>
      <c r="U117" s="5"/>
    </row>
    <row r="118" spans="1:21" ht="12.75">
      <c r="A118" s="4" t="s">
        <v>39</v>
      </c>
      <c r="B118" s="5"/>
      <c r="C118" s="5"/>
      <c r="D118" s="8"/>
      <c r="E118" s="5"/>
      <c r="F118" s="5"/>
      <c r="G118" s="8"/>
      <c r="H118" s="5"/>
      <c r="I118" s="5"/>
      <c r="J118" s="8"/>
      <c r="K118" s="5"/>
      <c r="L118" s="5"/>
      <c r="M118" s="8"/>
      <c r="N118" s="5"/>
      <c r="O118" s="5"/>
      <c r="P118" s="8"/>
      <c r="Q118" s="5"/>
      <c r="R118" s="5"/>
      <c r="S118" s="8"/>
      <c r="T118" s="5" t="s">
        <v>82</v>
      </c>
      <c r="U118" s="5" t="s">
        <v>82</v>
      </c>
    </row>
    <row r="119" spans="1:21" ht="12.75">
      <c r="A119" s="4"/>
      <c r="B119" s="5"/>
      <c r="C119" s="5"/>
      <c r="D119" s="8"/>
      <c r="E119" s="5"/>
      <c r="F119" s="5"/>
      <c r="G119" s="8"/>
      <c r="H119" s="5"/>
      <c r="I119" s="5"/>
      <c r="J119" s="8"/>
      <c r="K119" s="5"/>
      <c r="L119" s="5"/>
      <c r="M119" s="8"/>
      <c r="N119" s="5"/>
      <c r="O119" s="5"/>
      <c r="P119" s="8"/>
      <c r="Q119" s="5"/>
      <c r="R119" s="5"/>
      <c r="S119" s="8"/>
      <c r="T119" s="5"/>
      <c r="U119" s="5"/>
    </row>
    <row r="120" spans="1:21" ht="12.75">
      <c r="A120" s="1" t="s">
        <v>40</v>
      </c>
      <c r="B120" s="5"/>
      <c r="C120" s="5"/>
      <c r="D120" s="8"/>
      <c r="E120" s="5"/>
      <c r="F120" s="5"/>
      <c r="G120" s="8"/>
      <c r="H120" s="5"/>
      <c r="I120" s="5"/>
      <c r="J120" s="8"/>
      <c r="K120" s="5"/>
      <c r="L120" s="5"/>
      <c r="M120" s="8"/>
      <c r="N120" s="5"/>
      <c r="O120" s="5"/>
      <c r="P120" s="8"/>
      <c r="Q120" s="5"/>
      <c r="R120" s="5"/>
      <c r="S120" s="8"/>
      <c r="T120" s="5" t="s">
        <v>82</v>
      </c>
      <c r="U120" s="5" t="s">
        <v>82</v>
      </c>
    </row>
    <row r="121" spans="1:21" s="21" customFormat="1" ht="12.75">
      <c r="A121" s="18" t="s">
        <v>12</v>
      </c>
      <c r="B121" s="19">
        <v>6</v>
      </c>
      <c r="C121" s="19">
        <v>7</v>
      </c>
      <c r="D121" s="20"/>
      <c r="E121" s="19">
        <v>14</v>
      </c>
      <c r="F121" s="19">
        <v>33</v>
      </c>
      <c r="G121" s="20">
        <v>0</v>
      </c>
      <c r="H121" s="19">
        <v>0</v>
      </c>
      <c r="I121" s="19">
        <v>0</v>
      </c>
      <c r="J121" s="20">
        <v>5</v>
      </c>
      <c r="K121" s="19">
        <v>16</v>
      </c>
      <c r="L121" s="19">
        <v>29</v>
      </c>
      <c r="M121" s="20">
        <v>2</v>
      </c>
      <c r="N121" s="19">
        <v>5</v>
      </c>
      <c r="O121" s="19">
        <v>6</v>
      </c>
      <c r="P121" s="20">
        <v>76</v>
      </c>
      <c r="Q121" s="19">
        <v>98</v>
      </c>
      <c r="R121" s="19">
        <v>114</v>
      </c>
      <c r="S121" s="20"/>
      <c r="T121" s="19">
        <f>B121+E121+H121+K121+N121+Q121</f>
        <v>139</v>
      </c>
      <c r="U121" s="19">
        <f>C121+F121+I121+L121+O121+R121</f>
        <v>189</v>
      </c>
    </row>
    <row r="122" spans="1:21" ht="12.75">
      <c r="A122" s="1" t="s">
        <v>42</v>
      </c>
      <c r="B122" s="5"/>
      <c r="C122" s="5"/>
      <c r="D122" s="8"/>
      <c r="E122" s="5"/>
      <c r="F122" s="5"/>
      <c r="G122" s="8"/>
      <c r="H122" s="5"/>
      <c r="I122" s="5"/>
      <c r="J122" s="8"/>
      <c r="K122" s="5"/>
      <c r="L122" s="5"/>
      <c r="M122" s="8"/>
      <c r="N122" s="5"/>
      <c r="O122" s="5"/>
      <c r="P122" s="8"/>
      <c r="Q122" s="5"/>
      <c r="R122" s="5"/>
      <c r="S122" s="8"/>
      <c r="T122" s="5" t="s">
        <v>82</v>
      </c>
      <c r="U122" s="5" t="s">
        <v>82</v>
      </c>
    </row>
    <row r="123" spans="1:21" s="21" customFormat="1" ht="12.75">
      <c r="A123" s="18" t="s">
        <v>12</v>
      </c>
      <c r="B123" s="19">
        <v>2</v>
      </c>
      <c r="C123" s="19">
        <v>2</v>
      </c>
      <c r="D123" s="20"/>
      <c r="E123" s="19">
        <v>0</v>
      </c>
      <c r="F123" s="19">
        <v>2</v>
      </c>
      <c r="G123" s="20"/>
      <c r="H123" s="19">
        <v>0</v>
      </c>
      <c r="I123" s="19">
        <v>0</v>
      </c>
      <c r="J123" s="20"/>
      <c r="K123" s="19">
        <v>3</v>
      </c>
      <c r="L123" s="19">
        <v>0</v>
      </c>
      <c r="M123" s="20"/>
      <c r="N123" s="19">
        <v>2</v>
      </c>
      <c r="O123" s="19">
        <v>0</v>
      </c>
      <c r="P123" s="20"/>
      <c r="Q123" s="19">
        <v>29</v>
      </c>
      <c r="R123" s="19">
        <v>14</v>
      </c>
      <c r="S123" s="20"/>
      <c r="T123" s="19">
        <f>B123+E123+H123+K123+N123+Q123</f>
        <v>36</v>
      </c>
      <c r="U123" s="19">
        <f>C123+F123+I123+L123+O123+R123</f>
        <v>18</v>
      </c>
    </row>
    <row r="124" spans="1:21" ht="12.75">
      <c r="A124" s="1" t="s">
        <v>43</v>
      </c>
      <c r="B124" s="5"/>
      <c r="C124" s="5"/>
      <c r="D124" s="8"/>
      <c r="E124" s="5"/>
      <c r="F124" s="5"/>
      <c r="G124" s="8"/>
      <c r="H124" s="5"/>
      <c r="I124" s="5"/>
      <c r="J124" s="8"/>
      <c r="K124" s="5"/>
      <c r="L124" s="5"/>
      <c r="M124" s="8"/>
      <c r="N124" s="5"/>
      <c r="O124" s="5"/>
      <c r="P124" s="8"/>
      <c r="Q124" s="5"/>
      <c r="R124" s="5"/>
      <c r="S124" s="8"/>
      <c r="T124" s="5" t="s">
        <v>82</v>
      </c>
      <c r="U124" s="5" t="s">
        <v>82</v>
      </c>
    </row>
    <row r="125" spans="1:21" s="21" customFormat="1" ht="12.75">
      <c r="A125" s="18" t="s">
        <v>41</v>
      </c>
      <c r="B125" s="19">
        <v>10</v>
      </c>
      <c r="C125" s="19">
        <v>3</v>
      </c>
      <c r="D125" s="20"/>
      <c r="E125" s="19">
        <v>17</v>
      </c>
      <c r="F125" s="19">
        <v>21</v>
      </c>
      <c r="G125" s="20"/>
      <c r="H125" s="19">
        <v>2</v>
      </c>
      <c r="I125" s="19">
        <v>0</v>
      </c>
      <c r="J125" s="20"/>
      <c r="K125" s="19">
        <v>18</v>
      </c>
      <c r="L125" s="19">
        <v>17</v>
      </c>
      <c r="M125" s="20"/>
      <c r="N125" s="19">
        <v>2</v>
      </c>
      <c r="O125" s="19">
        <v>4</v>
      </c>
      <c r="P125" s="20"/>
      <c r="Q125" s="19">
        <v>148</v>
      </c>
      <c r="R125" s="19">
        <v>65</v>
      </c>
      <c r="S125" s="20"/>
      <c r="T125" s="19">
        <f>B125+E125+H125+K125+N125+Q125</f>
        <v>197</v>
      </c>
      <c r="U125" s="19">
        <f>C125+F125+I125+L125+O125+R125</f>
        <v>110</v>
      </c>
    </row>
    <row r="126" spans="1:21" ht="12.75">
      <c r="A126" s="1" t="s">
        <v>44</v>
      </c>
      <c r="B126" s="5"/>
      <c r="C126" s="5"/>
      <c r="D126" s="8"/>
      <c r="E126" s="5"/>
      <c r="F126" s="5"/>
      <c r="G126" s="8"/>
      <c r="H126" s="5"/>
      <c r="I126" s="5"/>
      <c r="J126" s="8"/>
      <c r="K126" s="5"/>
      <c r="L126" s="5"/>
      <c r="M126" s="8"/>
      <c r="N126" s="5"/>
      <c r="O126" s="5"/>
      <c r="P126" s="8"/>
      <c r="Q126" s="5"/>
      <c r="R126" s="5"/>
      <c r="S126" s="8"/>
      <c r="T126" s="5" t="s">
        <v>82</v>
      </c>
      <c r="U126" s="5" t="s">
        <v>82</v>
      </c>
    </row>
    <row r="127" spans="1:21" s="21" customFormat="1" ht="12.75">
      <c r="A127" s="18" t="s">
        <v>41</v>
      </c>
      <c r="B127" s="19">
        <v>0</v>
      </c>
      <c r="C127" s="19">
        <v>0</v>
      </c>
      <c r="D127" s="20"/>
      <c r="E127" s="19">
        <v>3</v>
      </c>
      <c r="F127" s="19">
        <v>1</v>
      </c>
      <c r="G127" s="20"/>
      <c r="H127" s="19">
        <v>0</v>
      </c>
      <c r="I127" s="19">
        <v>0</v>
      </c>
      <c r="J127" s="20"/>
      <c r="K127" s="19">
        <v>0</v>
      </c>
      <c r="L127" s="19">
        <v>0</v>
      </c>
      <c r="M127" s="20"/>
      <c r="N127" s="19">
        <v>0</v>
      </c>
      <c r="O127" s="19">
        <v>0</v>
      </c>
      <c r="P127" s="20"/>
      <c r="Q127" s="19">
        <v>9</v>
      </c>
      <c r="R127" s="19">
        <v>1</v>
      </c>
      <c r="S127" s="20"/>
      <c r="T127" s="19">
        <f>B127+E127+H127+K127+N127+Q127</f>
        <v>12</v>
      </c>
      <c r="U127" s="19">
        <f>C127+F127+I127+L127+O127+R127</f>
        <v>2</v>
      </c>
    </row>
    <row r="128" spans="1:21" ht="12.75">
      <c r="A128" s="1" t="s">
        <v>45</v>
      </c>
      <c r="B128" s="5"/>
      <c r="C128" s="5"/>
      <c r="D128" s="8"/>
      <c r="E128" s="5"/>
      <c r="F128" s="5"/>
      <c r="G128" s="8"/>
      <c r="H128" s="5"/>
      <c r="I128" s="5"/>
      <c r="J128" s="8"/>
      <c r="K128" s="5"/>
      <c r="L128" s="5"/>
      <c r="M128" s="8"/>
      <c r="N128" s="5"/>
      <c r="O128" s="5"/>
      <c r="P128" s="8"/>
      <c r="Q128" s="5"/>
      <c r="R128" s="5"/>
      <c r="S128" s="8"/>
      <c r="T128" s="5"/>
      <c r="U128" s="5"/>
    </row>
    <row r="129" spans="1:21" s="21" customFormat="1" ht="12.75">
      <c r="A129" s="18" t="s">
        <v>41</v>
      </c>
      <c r="B129" s="19">
        <v>4</v>
      </c>
      <c r="C129" s="19">
        <v>2</v>
      </c>
      <c r="D129" s="20"/>
      <c r="E129" s="19">
        <v>6</v>
      </c>
      <c r="F129" s="19">
        <v>2</v>
      </c>
      <c r="G129" s="20"/>
      <c r="H129" s="19">
        <v>0</v>
      </c>
      <c r="I129" s="19">
        <v>0</v>
      </c>
      <c r="J129" s="20"/>
      <c r="K129" s="19">
        <v>6</v>
      </c>
      <c r="L129" s="19">
        <v>4</v>
      </c>
      <c r="M129" s="20"/>
      <c r="N129" s="19">
        <v>5</v>
      </c>
      <c r="O129" s="19">
        <v>4</v>
      </c>
      <c r="P129" s="20"/>
      <c r="Q129" s="19">
        <v>17</v>
      </c>
      <c r="R129" s="19">
        <v>23</v>
      </c>
      <c r="S129" s="20"/>
      <c r="T129" s="19">
        <f>B129+E129+H129+K129+N129+Q129</f>
        <v>38</v>
      </c>
      <c r="U129" s="19">
        <f>C129+F129+I129+L129+O129+R129</f>
        <v>35</v>
      </c>
    </row>
    <row r="130" spans="1:21" ht="12.75">
      <c r="A130" s="1" t="s">
        <v>46</v>
      </c>
      <c r="B130" s="5"/>
      <c r="C130" s="5"/>
      <c r="D130" s="8"/>
      <c r="E130" s="5"/>
      <c r="F130" s="5"/>
      <c r="G130" s="8"/>
      <c r="H130" s="5"/>
      <c r="I130" s="5"/>
      <c r="J130" s="8"/>
      <c r="K130" s="5"/>
      <c r="L130" s="5"/>
      <c r="M130" s="8"/>
      <c r="N130" s="5"/>
      <c r="O130" s="5"/>
      <c r="P130" s="8"/>
      <c r="Q130" s="5"/>
      <c r="R130" s="5"/>
      <c r="S130" s="8"/>
      <c r="T130" s="5" t="s">
        <v>82</v>
      </c>
      <c r="U130" s="5" t="s">
        <v>82</v>
      </c>
    </row>
    <row r="131" spans="1:21" s="21" customFormat="1" ht="12.75">
      <c r="A131" s="18" t="s">
        <v>41</v>
      </c>
      <c r="B131" s="19">
        <v>6</v>
      </c>
      <c r="C131" s="19">
        <v>0</v>
      </c>
      <c r="D131" s="20"/>
      <c r="E131" s="19">
        <v>5</v>
      </c>
      <c r="F131" s="19">
        <v>21</v>
      </c>
      <c r="G131" s="20"/>
      <c r="H131" s="19">
        <v>0</v>
      </c>
      <c r="I131" s="19">
        <v>0</v>
      </c>
      <c r="J131" s="20"/>
      <c r="K131" s="19">
        <v>8</v>
      </c>
      <c r="L131" s="19">
        <v>8</v>
      </c>
      <c r="M131" s="20"/>
      <c r="N131" s="19">
        <v>2</v>
      </c>
      <c r="O131" s="19">
        <v>5</v>
      </c>
      <c r="P131" s="20"/>
      <c r="Q131" s="19">
        <v>87</v>
      </c>
      <c r="R131" s="19">
        <v>78</v>
      </c>
      <c r="S131" s="20"/>
      <c r="T131" s="19">
        <f>B131+E131+H131+K131+N131+Q131</f>
        <v>108</v>
      </c>
      <c r="U131" s="19">
        <f>C131+F131+I131+L131+O131+R131</f>
        <v>112</v>
      </c>
    </row>
    <row r="132" spans="1:21" s="18" customFormat="1" ht="12.75">
      <c r="A132" s="21" t="s">
        <v>47</v>
      </c>
      <c r="B132" s="37"/>
      <c r="C132" s="37"/>
      <c r="D132" s="38"/>
      <c r="E132" s="37"/>
      <c r="F132" s="37"/>
      <c r="G132" s="38"/>
      <c r="H132" s="37"/>
      <c r="I132" s="37"/>
      <c r="J132" s="38"/>
      <c r="K132" s="37"/>
      <c r="L132" s="37"/>
      <c r="M132" s="38"/>
      <c r="N132" s="37"/>
      <c r="O132" s="37"/>
      <c r="P132" s="38"/>
      <c r="Q132" s="37"/>
      <c r="R132" s="37"/>
      <c r="S132" s="38"/>
      <c r="T132" s="37"/>
      <c r="U132" s="37"/>
    </row>
    <row r="133" spans="1:21" s="21" customFormat="1" ht="12.75">
      <c r="A133" s="18" t="s">
        <v>41</v>
      </c>
      <c r="B133" s="19">
        <v>1</v>
      </c>
      <c r="C133" s="19">
        <v>1</v>
      </c>
      <c r="D133" s="20"/>
      <c r="E133" s="19">
        <v>3</v>
      </c>
      <c r="F133" s="19">
        <v>7</v>
      </c>
      <c r="G133" s="20"/>
      <c r="H133" s="19">
        <v>0</v>
      </c>
      <c r="I133" s="19">
        <v>0</v>
      </c>
      <c r="J133" s="20"/>
      <c r="K133" s="19">
        <v>2</v>
      </c>
      <c r="L133" s="19">
        <v>2</v>
      </c>
      <c r="M133" s="20"/>
      <c r="N133" s="19">
        <v>0</v>
      </c>
      <c r="O133" s="19">
        <v>0</v>
      </c>
      <c r="P133" s="20"/>
      <c r="Q133" s="19">
        <v>27</v>
      </c>
      <c r="R133" s="19">
        <v>7</v>
      </c>
      <c r="S133" s="20"/>
      <c r="T133" s="19">
        <f>B133+E133+H133+K133+N133+Q133</f>
        <v>33</v>
      </c>
      <c r="U133" s="19">
        <f>C133+F133+I133+L133+O133+R133</f>
        <v>17</v>
      </c>
    </row>
    <row r="134" spans="1:21" s="18" customFormat="1" ht="12.75">
      <c r="A134" s="21" t="s">
        <v>48</v>
      </c>
      <c r="B134" s="37"/>
      <c r="C134" s="37"/>
      <c r="D134" s="38"/>
      <c r="E134" s="37"/>
      <c r="F134" s="37"/>
      <c r="G134" s="38"/>
      <c r="H134" s="37"/>
      <c r="I134" s="37"/>
      <c r="J134" s="38"/>
      <c r="K134" s="37"/>
      <c r="L134" s="37"/>
      <c r="M134" s="38"/>
      <c r="N134" s="37"/>
      <c r="O134" s="37"/>
      <c r="P134" s="38"/>
      <c r="Q134" s="37"/>
      <c r="R134" s="37"/>
      <c r="S134" s="38"/>
      <c r="T134" s="37" t="s">
        <v>82</v>
      </c>
      <c r="U134" s="37" t="s">
        <v>82</v>
      </c>
    </row>
    <row r="135" spans="1:21" s="21" customFormat="1" ht="12.75">
      <c r="A135" s="18" t="s">
        <v>41</v>
      </c>
      <c r="B135" s="19">
        <v>6</v>
      </c>
      <c r="C135" s="19">
        <v>2</v>
      </c>
      <c r="D135" s="20"/>
      <c r="E135" s="19">
        <v>8</v>
      </c>
      <c r="F135" s="19">
        <v>14</v>
      </c>
      <c r="G135" s="20"/>
      <c r="H135" s="19">
        <v>0</v>
      </c>
      <c r="I135" s="19">
        <v>0</v>
      </c>
      <c r="J135" s="20"/>
      <c r="K135" s="19">
        <v>10</v>
      </c>
      <c r="L135" s="19">
        <v>7</v>
      </c>
      <c r="M135" s="20"/>
      <c r="N135" s="19">
        <v>1</v>
      </c>
      <c r="O135" s="19">
        <v>2</v>
      </c>
      <c r="P135" s="20"/>
      <c r="Q135" s="19">
        <v>93</v>
      </c>
      <c r="R135" s="19">
        <v>93</v>
      </c>
      <c r="S135" s="20"/>
      <c r="T135" s="19">
        <f>B135+E135+H135+K135+N135+Q135</f>
        <v>118</v>
      </c>
      <c r="U135" s="19">
        <f>C135+F135+I135+L135+O135+R135</f>
        <v>118</v>
      </c>
    </row>
    <row r="136" spans="1:21" s="18" customFormat="1" ht="12.75">
      <c r="A136" s="21" t="s">
        <v>107</v>
      </c>
      <c r="B136" s="37"/>
      <c r="C136" s="37"/>
      <c r="D136" s="38"/>
      <c r="E136" s="37"/>
      <c r="F136" s="37"/>
      <c r="G136" s="38"/>
      <c r="H136" s="37"/>
      <c r="I136" s="37"/>
      <c r="J136" s="38"/>
      <c r="K136" s="37"/>
      <c r="L136" s="37"/>
      <c r="M136" s="38"/>
      <c r="N136" s="37"/>
      <c r="O136" s="37"/>
      <c r="P136" s="38"/>
      <c r="Q136" s="37"/>
      <c r="R136" s="37"/>
      <c r="S136" s="38"/>
      <c r="T136" s="37"/>
      <c r="U136" s="37"/>
    </row>
    <row r="137" spans="1:21" s="21" customFormat="1" ht="12.75">
      <c r="A137" s="18" t="s">
        <v>103</v>
      </c>
      <c r="B137" s="19">
        <v>7</v>
      </c>
      <c r="C137" s="19">
        <v>2</v>
      </c>
      <c r="D137" s="20"/>
      <c r="E137" s="19">
        <v>15</v>
      </c>
      <c r="F137" s="19">
        <v>32</v>
      </c>
      <c r="G137" s="20"/>
      <c r="H137" s="19">
        <v>1</v>
      </c>
      <c r="I137" s="19">
        <v>0</v>
      </c>
      <c r="J137" s="20"/>
      <c r="K137" s="19">
        <v>13</v>
      </c>
      <c r="L137" s="19">
        <v>11</v>
      </c>
      <c r="M137" s="20"/>
      <c r="N137" s="19">
        <v>6</v>
      </c>
      <c r="O137" s="19">
        <v>5</v>
      </c>
      <c r="P137" s="20"/>
      <c r="Q137" s="19">
        <v>69</v>
      </c>
      <c r="R137" s="19">
        <v>89</v>
      </c>
      <c r="S137" s="20"/>
      <c r="T137" s="19">
        <f>B137+E137+H137+K137+N137+Q137</f>
        <v>111</v>
      </c>
      <c r="U137" s="19">
        <f>C137+F137+I137+L137+O137+R137</f>
        <v>139</v>
      </c>
    </row>
    <row r="138" spans="1:21" ht="12.75">
      <c r="A138" s="1" t="s">
        <v>49</v>
      </c>
      <c r="B138" s="5"/>
      <c r="C138" s="5"/>
      <c r="D138" s="8"/>
      <c r="E138" s="5"/>
      <c r="F138" s="5"/>
      <c r="G138" s="8"/>
      <c r="H138" s="5"/>
      <c r="I138" s="5"/>
      <c r="J138" s="8"/>
      <c r="K138" s="5"/>
      <c r="L138" s="5"/>
      <c r="M138" s="8"/>
      <c r="N138" s="5"/>
      <c r="O138" s="5"/>
      <c r="P138" s="8"/>
      <c r="Q138" s="5"/>
      <c r="R138" s="5"/>
      <c r="S138" s="8"/>
      <c r="T138" s="5"/>
      <c r="U138" s="5"/>
    </row>
    <row r="139" spans="1:21" s="21" customFormat="1" ht="12.75">
      <c r="A139" s="18" t="s">
        <v>41</v>
      </c>
      <c r="B139" s="19">
        <v>30</v>
      </c>
      <c r="C139" s="19">
        <v>15</v>
      </c>
      <c r="D139" s="20"/>
      <c r="E139" s="19">
        <v>65</v>
      </c>
      <c r="F139" s="19">
        <v>67</v>
      </c>
      <c r="G139" s="20"/>
      <c r="H139" s="19">
        <v>1</v>
      </c>
      <c r="I139" s="19">
        <v>0</v>
      </c>
      <c r="J139" s="20"/>
      <c r="K139" s="19">
        <v>40</v>
      </c>
      <c r="L139" s="19">
        <v>28</v>
      </c>
      <c r="M139" s="20"/>
      <c r="N139" s="19">
        <v>20</v>
      </c>
      <c r="O139" s="19">
        <v>27</v>
      </c>
      <c r="P139" s="20"/>
      <c r="Q139" s="19">
        <v>386</v>
      </c>
      <c r="R139" s="19">
        <v>343</v>
      </c>
      <c r="S139" s="20"/>
      <c r="T139" s="19">
        <f>B139+E139+H139+K139+N139+Q139</f>
        <v>542</v>
      </c>
      <c r="U139" s="19">
        <f>C139+F139+I139+L139+O139+R139</f>
        <v>480</v>
      </c>
    </row>
    <row r="140" spans="1:21" ht="12.75">
      <c r="A140" s="1" t="s">
        <v>108</v>
      </c>
      <c r="B140" s="5"/>
      <c r="C140" s="5"/>
      <c r="D140" s="8"/>
      <c r="E140" s="5"/>
      <c r="F140" s="5"/>
      <c r="G140" s="8"/>
      <c r="H140" s="5"/>
      <c r="I140" s="5"/>
      <c r="J140" s="8"/>
      <c r="K140" s="5"/>
      <c r="L140" s="5"/>
      <c r="M140" s="8"/>
      <c r="N140" s="5"/>
      <c r="O140" s="5"/>
      <c r="P140" s="8"/>
      <c r="Q140" s="5"/>
      <c r="R140" s="5"/>
      <c r="S140" s="8"/>
      <c r="T140" s="5"/>
      <c r="U140" s="5"/>
    </row>
    <row r="141" spans="1:21" s="21" customFormat="1" ht="12.75">
      <c r="A141" s="18" t="s">
        <v>103</v>
      </c>
      <c r="B141" s="19">
        <v>3</v>
      </c>
      <c r="C141" s="19">
        <v>0</v>
      </c>
      <c r="D141" s="20"/>
      <c r="E141" s="19">
        <v>1</v>
      </c>
      <c r="F141" s="19">
        <v>1</v>
      </c>
      <c r="G141" s="20"/>
      <c r="H141" s="19">
        <v>1</v>
      </c>
      <c r="I141" s="19">
        <v>0</v>
      </c>
      <c r="J141" s="20"/>
      <c r="K141" s="19">
        <v>0</v>
      </c>
      <c r="L141" s="19">
        <v>1</v>
      </c>
      <c r="M141" s="20"/>
      <c r="N141" s="19">
        <v>1</v>
      </c>
      <c r="O141" s="19">
        <v>0</v>
      </c>
      <c r="P141" s="20"/>
      <c r="Q141" s="19">
        <v>15</v>
      </c>
      <c r="R141" s="19">
        <v>5</v>
      </c>
      <c r="S141" s="20"/>
      <c r="T141" s="19">
        <f>B141+E141+H141+K141+N141+Q141</f>
        <v>21</v>
      </c>
      <c r="U141" s="19">
        <f>C141+F141+I141+L141+O141+R141</f>
        <v>7</v>
      </c>
    </row>
    <row r="142" spans="1:21" s="21" customFormat="1" ht="12.75">
      <c r="A142" s="18" t="s">
        <v>136</v>
      </c>
      <c r="B142" s="19"/>
      <c r="C142" s="19"/>
      <c r="D142" s="20"/>
      <c r="E142" s="19"/>
      <c r="F142" s="19"/>
      <c r="G142" s="20"/>
      <c r="H142" s="19"/>
      <c r="I142" s="19"/>
      <c r="J142" s="20"/>
      <c r="K142" s="19"/>
      <c r="L142" s="19"/>
      <c r="M142" s="20"/>
      <c r="N142" s="19"/>
      <c r="O142" s="19"/>
      <c r="P142" s="20"/>
      <c r="Q142" s="19"/>
      <c r="R142" s="19"/>
      <c r="S142" s="20"/>
      <c r="T142" s="19"/>
      <c r="U142" s="19" t="s">
        <v>82</v>
      </c>
    </row>
    <row r="143" spans="1:21" s="21" customFormat="1" ht="12.75">
      <c r="A143" s="18" t="s">
        <v>137</v>
      </c>
      <c r="B143" s="19">
        <v>16</v>
      </c>
      <c r="C143" s="19">
        <v>12</v>
      </c>
      <c r="D143" s="20"/>
      <c r="E143" s="19">
        <v>0</v>
      </c>
      <c r="F143" s="19">
        <v>0</v>
      </c>
      <c r="G143" s="20"/>
      <c r="H143" s="19">
        <v>0</v>
      </c>
      <c r="I143" s="19">
        <v>0</v>
      </c>
      <c r="J143" s="20"/>
      <c r="K143" s="19">
        <v>0</v>
      </c>
      <c r="L143" s="19">
        <v>0</v>
      </c>
      <c r="M143" s="20"/>
      <c r="N143" s="19">
        <v>0</v>
      </c>
      <c r="O143" s="19">
        <v>0</v>
      </c>
      <c r="P143" s="20"/>
      <c r="Q143" s="19">
        <v>0</v>
      </c>
      <c r="R143" s="19">
        <v>0</v>
      </c>
      <c r="S143" s="20"/>
      <c r="T143" s="19">
        <f>B143+E143+H143+K143+N143+Q143</f>
        <v>16</v>
      </c>
      <c r="U143" s="19">
        <f>C143+F143+I143+L143+O143+R143</f>
        <v>12</v>
      </c>
    </row>
    <row r="144" spans="2:21" ht="12.75">
      <c r="B144" s="5"/>
      <c r="C144" s="5"/>
      <c r="D144" s="8"/>
      <c r="E144" s="5"/>
      <c r="F144" s="5"/>
      <c r="G144" s="8"/>
      <c r="H144" s="5"/>
      <c r="I144" s="5"/>
      <c r="J144" s="8"/>
      <c r="K144" s="5"/>
      <c r="L144" s="5"/>
      <c r="M144" s="8"/>
      <c r="N144" s="5"/>
      <c r="O144" s="5"/>
      <c r="P144" s="8"/>
      <c r="Q144" s="5"/>
      <c r="R144" s="5"/>
      <c r="S144" s="8"/>
      <c r="T144" s="5"/>
      <c r="U144" s="5"/>
    </row>
    <row r="145" spans="1:21" s="21" customFormat="1" ht="12.75">
      <c r="A145" s="36" t="s">
        <v>5</v>
      </c>
      <c r="B145" s="22">
        <f>SUM(B121:B143)</f>
        <v>91</v>
      </c>
      <c r="C145" s="22">
        <f>SUM(C121:C143)</f>
        <v>46</v>
      </c>
      <c r="D145" s="23"/>
      <c r="E145" s="22">
        <f>SUM(E121:E143)</f>
        <v>137</v>
      </c>
      <c r="F145" s="22">
        <f>SUM(F121:F143)</f>
        <v>201</v>
      </c>
      <c r="G145" s="23"/>
      <c r="H145" s="22">
        <f>SUM(H121:H143)</f>
        <v>5</v>
      </c>
      <c r="I145" s="22">
        <f>SUM(I121:I143)</f>
        <v>0</v>
      </c>
      <c r="J145" s="23"/>
      <c r="K145" s="22">
        <f>SUM(K121:K143)</f>
        <v>116</v>
      </c>
      <c r="L145" s="22">
        <f>SUM(L121:L143)</f>
        <v>107</v>
      </c>
      <c r="M145" s="23"/>
      <c r="N145" s="22">
        <f>SUM(N121:N143)</f>
        <v>44</v>
      </c>
      <c r="O145" s="22">
        <f>SUM(O121:O143)</f>
        <v>53</v>
      </c>
      <c r="P145" s="18"/>
      <c r="Q145" s="16">
        <f>SUM(Q121:Q143)</f>
        <v>978</v>
      </c>
      <c r="R145" s="16">
        <f>SUM(R121:R143)</f>
        <v>832</v>
      </c>
      <c r="S145" s="15"/>
      <c r="T145" s="16">
        <f>SUM(T121:T143)</f>
        <v>1371</v>
      </c>
      <c r="U145" s="16">
        <f>SUM(U121:U143)</f>
        <v>1239</v>
      </c>
    </row>
    <row r="146" spans="1:21" ht="12.75">
      <c r="A146" s="4"/>
      <c r="B146" s="6"/>
      <c r="C146" s="6"/>
      <c r="D146" s="7"/>
      <c r="E146" s="6"/>
      <c r="F146" s="6"/>
      <c r="G146" s="7"/>
      <c r="H146" s="6"/>
      <c r="I146" s="6"/>
      <c r="J146" s="7"/>
      <c r="K146" s="6"/>
      <c r="L146" s="6"/>
      <c r="M146" s="7"/>
      <c r="N146" s="6"/>
      <c r="O146" s="6"/>
      <c r="P146" s="9"/>
      <c r="Q146" s="6"/>
      <c r="R146" s="6"/>
      <c r="S146" s="7"/>
      <c r="T146" s="6"/>
      <c r="U146" s="6"/>
    </row>
    <row r="147" spans="1:21" ht="12.75">
      <c r="A147" s="4"/>
      <c r="B147" s="6"/>
      <c r="C147" s="6"/>
      <c r="D147" s="7"/>
      <c r="E147" s="6"/>
      <c r="F147" s="6"/>
      <c r="G147" s="7"/>
      <c r="H147" s="6"/>
      <c r="I147" s="6"/>
      <c r="J147" s="7"/>
      <c r="K147" s="6"/>
      <c r="L147" s="6"/>
      <c r="M147" s="7"/>
      <c r="N147" s="6"/>
      <c r="O147" s="6"/>
      <c r="P147" s="9"/>
      <c r="Q147" s="6"/>
      <c r="R147" s="6"/>
      <c r="S147" s="7"/>
      <c r="T147" s="6"/>
      <c r="U147" s="6"/>
    </row>
    <row r="148" spans="1:21" ht="12.75">
      <c r="A148" s="2" t="s">
        <v>130</v>
      </c>
      <c r="B148" s="5"/>
      <c r="C148" s="5"/>
      <c r="D148" s="8"/>
      <c r="E148" s="5"/>
      <c r="F148" s="5"/>
      <c r="G148" s="8"/>
      <c r="H148" s="5"/>
      <c r="I148" s="5"/>
      <c r="J148" s="8"/>
      <c r="K148" s="5"/>
      <c r="L148" s="5"/>
      <c r="M148" s="8"/>
      <c r="N148" s="5"/>
      <c r="O148" s="5"/>
      <c r="P148" s="8"/>
      <c r="Q148" s="5"/>
      <c r="R148" s="5"/>
      <c r="S148" s="8"/>
      <c r="T148" s="5"/>
      <c r="U148" s="5"/>
    </row>
    <row r="149" spans="2:21" ht="12.75">
      <c r="B149" s="5"/>
      <c r="C149" s="5"/>
      <c r="D149" s="8"/>
      <c r="E149" s="5"/>
      <c r="F149" s="5"/>
      <c r="G149" s="8"/>
      <c r="H149" s="5"/>
      <c r="I149" s="5"/>
      <c r="J149" s="8"/>
      <c r="K149" s="5"/>
      <c r="L149" s="5"/>
      <c r="M149" s="8"/>
      <c r="N149" s="5"/>
      <c r="O149" s="5"/>
      <c r="P149" s="8"/>
      <c r="Q149" s="5"/>
      <c r="R149" s="5"/>
      <c r="S149" s="8"/>
      <c r="T149" s="5"/>
      <c r="U149" s="5"/>
    </row>
    <row r="150" spans="1:21" ht="12.75">
      <c r="A150" s="1" t="s">
        <v>59</v>
      </c>
      <c r="B150" s="5"/>
      <c r="C150" s="5"/>
      <c r="D150" s="8"/>
      <c r="E150" s="5"/>
      <c r="F150" s="5"/>
      <c r="G150" s="8"/>
      <c r="H150" s="5"/>
      <c r="I150" s="5"/>
      <c r="J150" s="8"/>
      <c r="K150" s="5"/>
      <c r="L150" s="5"/>
      <c r="M150" s="8"/>
      <c r="N150" s="5"/>
      <c r="O150" s="5"/>
      <c r="P150" s="8"/>
      <c r="Q150" s="5"/>
      <c r="R150" s="5"/>
      <c r="S150" s="8"/>
      <c r="T150" s="5" t="s">
        <v>82</v>
      </c>
      <c r="U150" s="5" t="s">
        <v>82</v>
      </c>
    </row>
    <row r="151" spans="1:21" s="21" customFormat="1" ht="12.75">
      <c r="A151" s="18" t="s">
        <v>3</v>
      </c>
      <c r="B151" s="19">
        <v>1</v>
      </c>
      <c r="C151" s="19">
        <v>1</v>
      </c>
      <c r="D151" s="20"/>
      <c r="E151" s="19">
        <v>17</v>
      </c>
      <c r="F151" s="19">
        <v>6</v>
      </c>
      <c r="G151" s="20"/>
      <c r="H151" s="19">
        <v>0</v>
      </c>
      <c r="I151" s="19">
        <v>0</v>
      </c>
      <c r="J151" s="20"/>
      <c r="K151" s="19">
        <v>2</v>
      </c>
      <c r="L151" s="19">
        <v>2</v>
      </c>
      <c r="M151" s="20"/>
      <c r="N151" s="19">
        <v>1</v>
      </c>
      <c r="O151" s="19">
        <v>2</v>
      </c>
      <c r="P151" s="20"/>
      <c r="Q151" s="19">
        <v>35</v>
      </c>
      <c r="R151" s="19">
        <v>4</v>
      </c>
      <c r="S151" s="20"/>
      <c r="T151" s="19">
        <f aca="true" t="shared" si="16" ref="T151:U153">B151+E151+H151+K151+N151+Q151</f>
        <v>56</v>
      </c>
      <c r="U151" s="19">
        <f t="shared" si="16"/>
        <v>15</v>
      </c>
    </row>
    <row r="152" spans="1:21" s="18" customFormat="1" ht="12.75">
      <c r="A152" s="21" t="s">
        <v>12</v>
      </c>
      <c r="B152" s="37">
        <v>18</v>
      </c>
      <c r="C152" s="37">
        <v>1</v>
      </c>
      <c r="D152" s="38"/>
      <c r="E152" s="37">
        <v>24</v>
      </c>
      <c r="F152" s="37">
        <v>3</v>
      </c>
      <c r="G152" s="38"/>
      <c r="H152" s="37">
        <v>0</v>
      </c>
      <c r="I152" s="37">
        <v>0</v>
      </c>
      <c r="J152" s="38"/>
      <c r="K152" s="37">
        <v>16</v>
      </c>
      <c r="L152" s="37">
        <v>4</v>
      </c>
      <c r="M152" s="38"/>
      <c r="N152" s="37">
        <v>4</v>
      </c>
      <c r="O152" s="37">
        <v>2</v>
      </c>
      <c r="P152" s="38"/>
      <c r="Q152" s="37">
        <v>171</v>
      </c>
      <c r="R152" s="37">
        <v>21</v>
      </c>
      <c r="S152" s="38"/>
      <c r="T152" s="37">
        <f t="shared" si="16"/>
        <v>233</v>
      </c>
      <c r="U152" s="37">
        <f t="shared" si="16"/>
        <v>31</v>
      </c>
    </row>
    <row r="153" spans="1:21" s="18" customFormat="1" ht="12.75">
      <c r="A153" s="3" t="s">
        <v>10</v>
      </c>
      <c r="B153" s="25">
        <f aca="true" t="shared" si="17" ref="B153:S153">SUM(B150:B152)</f>
        <v>19</v>
      </c>
      <c r="C153" s="25">
        <f t="shared" si="17"/>
        <v>2</v>
      </c>
      <c r="D153" s="26">
        <f t="shared" si="17"/>
        <v>0</v>
      </c>
      <c r="E153" s="25">
        <f t="shared" si="17"/>
        <v>41</v>
      </c>
      <c r="F153" s="25">
        <f t="shared" si="17"/>
        <v>9</v>
      </c>
      <c r="G153" s="26">
        <f t="shared" si="17"/>
        <v>0</v>
      </c>
      <c r="H153" s="25">
        <f t="shared" si="17"/>
        <v>0</v>
      </c>
      <c r="I153" s="25">
        <f t="shared" si="17"/>
        <v>0</v>
      </c>
      <c r="J153" s="26">
        <f t="shared" si="17"/>
        <v>0</v>
      </c>
      <c r="K153" s="25">
        <f t="shared" si="17"/>
        <v>18</v>
      </c>
      <c r="L153" s="25">
        <f t="shared" si="17"/>
        <v>6</v>
      </c>
      <c r="M153" s="26">
        <f t="shared" si="17"/>
        <v>0</v>
      </c>
      <c r="N153" s="25">
        <f t="shared" si="17"/>
        <v>5</v>
      </c>
      <c r="O153" s="25">
        <f t="shared" si="17"/>
        <v>4</v>
      </c>
      <c r="P153" s="26">
        <f t="shared" si="17"/>
        <v>0</v>
      </c>
      <c r="Q153" s="25">
        <f t="shared" si="17"/>
        <v>206</v>
      </c>
      <c r="R153" s="25">
        <f t="shared" si="17"/>
        <v>25</v>
      </c>
      <c r="S153" s="26">
        <f t="shared" si="17"/>
        <v>0</v>
      </c>
      <c r="T153" s="25">
        <f t="shared" si="16"/>
        <v>289</v>
      </c>
      <c r="U153" s="25">
        <f t="shared" si="16"/>
        <v>46</v>
      </c>
    </row>
    <row r="154" spans="1:21" ht="12.75">
      <c r="A154" s="1" t="s">
        <v>119</v>
      </c>
      <c r="B154" s="5"/>
      <c r="C154" s="5"/>
      <c r="D154" s="8"/>
      <c r="E154" s="5"/>
      <c r="F154" s="5"/>
      <c r="G154" s="8"/>
      <c r="H154" s="5"/>
      <c r="I154" s="5"/>
      <c r="J154" s="8"/>
      <c r="K154" s="5"/>
      <c r="L154" s="5"/>
      <c r="M154" s="8"/>
      <c r="N154" s="5"/>
      <c r="O154" s="5"/>
      <c r="P154" s="8"/>
      <c r="Q154" s="5"/>
      <c r="R154" s="5"/>
      <c r="S154" s="8"/>
      <c r="T154" s="5"/>
      <c r="U154" s="5"/>
    </row>
    <row r="155" spans="1:21" s="21" customFormat="1" ht="12.75">
      <c r="A155" s="18" t="s">
        <v>3</v>
      </c>
      <c r="B155" s="19">
        <v>0</v>
      </c>
      <c r="C155" s="19">
        <v>0</v>
      </c>
      <c r="D155" s="20"/>
      <c r="E155" s="19">
        <v>19</v>
      </c>
      <c r="F155" s="19">
        <v>10</v>
      </c>
      <c r="G155" s="20"/>
      <c r="H155" s="19">
        <v>0</v>
      </c>
      <c r="I155" s="19">
        <v>0</v>
      </c>
      <c r="J155" s="20"/>
      <c r="K155" s="19">
        <v>4</v>
      </c>
      <c r="L155" s="19">
        <v>7</v>
      </c>
      <c r="M155" s="20"/>
      <c r="N155" s="19">
        <v>4</v>
      </c>
      <c r="O155" s="19">
        <v>0</v>
      </c>
      <c r="P155" s="20"/>
      <c r="Q155" s="19">
        <v>123</v>
      </c>
      <c r="R155" s="19">
        <v>18</v>
      </c>
      <c r="S155" s="20"/>
      <c r="T155" s="19">
        <f>B155+E155+H155+K155+N155+Q155</f>
        <v>150</v>
      </c>
      <c r="U155" s="19">
        <f>C155+F155+I155+L155+O155+R155</f>
        <v>35</v>
      </c>
    </row>
    <row r="156" spans="2:21" ht="12.75">
      <c r="B156" s="5"/>
      <c r="C156" s="5"/>
      <c r="D156" s="8"/>
      <c r="E156" s="5"/>
      <c r="F156" s="5"/>
      <c r="G156" s="8"/>
      <c r="H156" s="5"/>
      <c r="I156" s="5"/>
      <c r="J156" s="8"/>
      <c r="K156" s="5"/>
      <c r="L156" s="5"/>
      <c r="M156" s="8"/>
      <c r="N156" s="5"/>
      <c r="O156" s="5"/>
      <c r="P156" s="8"/>
      <c r="Q156" s="5"/>
      <c r="R156" s="5"/>
      <c r="S156" s="8"/>
      <c r="T156" s="5"/>
      <c r="U156" s="5"/>
    </row>
    <row r="157" spans="1:21" s="18" customFormat="1" ht="12.75">
      <c r="A157" s="36" t="s">
        <v>5</v>
      </c>
      <c r="B157" s="22">
        <f>+B153+B155</f>
        <v>19</v>
      </c>
      <c r="C157" s="22">
        <f>+C153+C155</f>
        <v>2</v>
      </c>
      <c r="D157" s="23"/>
      <c r="E157" s="22">
        <f>+E153+E155</f>
        <v>60</v>
      </c>
      <c r="F157" s="22">
        <f>+F153+F155</f>
        <v>19</v>
      </c>
      <c r="G157" s="23"/>
      <c r="H157" s="22">
        <f>+H153+H155</f>
        <v>0</v>
      </c>
      <c r="I157" s="22">
        <f>+I153+I155</f>
        <v>0</v>
      </c>
      <c r="J157" s="23"/>
      <c r="K157" s="22">
        <f>+K153+K155</f>
        <v>22</v>
      </c>
      <c r="L157" s="22">
        <f>+L153+L155</f>
        <v>13</v>
      </c>
      <c r="M157" s="23"/>
      <c r="N157" s="22">
        <f>+N153+N155</f>
        <v>9</v>
      </c>
      <c r="O157" s="22">
        <f>+O153+O155</f>
        <v>4</v>
      </c>
      <c r="P157" s="23"/>
      <c r="Q157" s="22">
        <f>+Q153+Q155</f>
        <v>329</v>
      </c>
      <c r="R157" s="22">
        <f>+R153+R155</f>
        <v>43</v>
      </c>
      <c r="S157" s="23"/>
      <c r="T157" s="22">
        <f>+T153+T155</f>
        <v>439</v>
      </c>
      <c r="U157" s="22">
        <f>+U153+U155</f>
        <v>81</v>
      </c>
    </row>
    <row r="158" spans="1:21" ht="12.75">
      <c r="A158" s="4"/>
      <c r="B158" s="6"/>
      <c r="C158" s="6"/>
      <c r="D158" s="7"/>
      <c r="E158" s="6"/>
      <c r="F158" s="6"/>
      <c r="G158" s="7"/>
      <c r="H158" s="6"/>
      <c r="I158" s="6"/>
      <c r="J158" s="7"/>
      <c r="K158" s="6"/>
      <c r="L158" s="6"/>
      <c r="M158" s="7"/>
      <c r="N158" s="6"/>
      <c r="O158" s="6"/>
      <c r="P158" s="9"/>
      <c r="Q158" s="6"/>
      <c r="R158" s="6"/>
      <c r="S158" s="7"/>
      <c r="T158" s="6"/>
      <c r="U158" s="6"/>
    </row>
    <row r="159" spans="2:21" ht="12.75">
      <c r="B159" s="5"/>
      <c r="C159" s="5"/>
      <c r="D159" s="8"/>
      <c r="E159" s="5"/>
      <c r="F159" s="5"/>
      <c r="G159" s="8"/>
      <c r="H159" s="5"/>
      <c r="I159" s="5"/>
      <c r="J159" s="8"/>
      <c r="K159" s="5"/>
      <c r="L159" s="5"/>
      <c r="M159" s="8"/>
      <c r="N159" s="5"/>
      <c r="O159" s="5"/>
      <c r="P159" s="8"/>
      <c r="Q159" s="5"/>
      <c r="R159" s="5"/>
      <c r="S159" s="8"/>
      <c r="T159" s="5" t="s">
        <v>82</v>
      </c>
      <c r="U159" s="5" t="s">
        <v>82</v>
      </c>
    </row>
    <row r="160" spans="1:21" ht="12.75">
      <c r="A160" s="4" t="s">
        <v>50</v>
      </c>
      <c r="B160" s="5"/>
      <c r="C160" s="5"/>
      <c r="D160" s="8"/>
      <c r="E160" s="5"/>
      <c r="F160" s="5"/>
      <c r="G160" s="8"/>
      <c r="H160" s="5"/>
      <c r="I160" s="5"/>
      <c r="J160" s="8"/>
      <c r="K160" s="5"/>
      <c r="L160" s="5"/>
      <c r="M160" s="8"/>
      <c r="N160" s="5"/>
      <c r="O160" s="5"/>
      <c r="P160" s="8"/>
      <c r="Q160" s="5"/>
      <c r="R160" s="5"/>
      <c r="S160" s="8"/>
      <c r="T160" s="5" t="s">
        <v>82</v>
      </c>
      <c r="U160" s="5" t="s">
        <v>82</v>
      </c>
    </row>
    <row r="161" spans="2:21" ht="12.75">
      <c r="B161" s="5"/>
      <c r="C161" s="5"/>
      <c r="D161" s="8"/>
      <c r="E161" s="5"/>
      <c r="F161" s="5"/>
      <c r="G161" s="8"/>
      <c r="H161" s="5"/>
      <c r="I161" s="5"/>
      <c r="J161" s="8"/>
      <c r="K161" s="5"/>
      <c r="L161" s="5"/>
      <c r="M161" s="8"/>
      <c r="N161" s="5"/>
      <c r="O161" s="5"/>
      <c r="P161" s="8"/>
      <c r="Q161" s="5"/>
      <c r="R161" s="5"/>
      <c r="S161" s="8"/>
      <c r="T161" s="5"/>
      <c r="U161" s="5"/>
    </row>
    <row r="162" spans="1:21" ht="12.75">
      <c r="A162" s="1" t="s">
        <v>51</v>
      </c>
      <c r="B162" s="5"/>
      <c r="C162" s="5"/>
      <c r="D162" s="8"/>
      <c r="E162" s="5"/>
      <c r="F162" s="5"/>
      <c r="G162" s="8"/>
      <c r="H162" s="5"/>
      <c r="I162" s="5"/>
      <c r="J162" s="8"/>
      <c r="K162" s="5"/>
      <c r="L162" s="5"/>
      <c r="M162" s="8"/>
      <c r="N162" s="5"/>
      <c r="O162" s="5"/>
      <c r="P162" s="8"/>
      <c r="Q162" s="5"/>
      <c r="R162" s="5"/>
      <c r="S162" s="8"/>
      <c r="T162" s="5" t="s">
        <v>82</v>
      </c>
      <c r="U162" s="5" t="s">
        <v>82</v>
      </c>
    </row>
    <row r="163" spans="1:21" s="21" customFormat="1" ht="12.75">
      <c r="A163" s="18" t="s">
        <v>3</v>
      </c>
      <c r="B163" s="19">
        <v>0</v>
      </c>
      <c r="C163" s="19">
        <v>1</v>
      </c>
      <c r="D163" s="20"/>
      <c r="E163" s="19">
        <v>2</v>
      </c>
      <c r="F163" s="19">
        <v>49</v>
      </c>
      <c r="G163" s="20"/>
      <c r="H163" s="19">
        <v>0</v>
      </c>
      <c r="I163" s="19">
        <v>0</v>
      </c>
      <c r="J163" s="20"/>
      <c r="K163" s="19">
        <v>0</v>
      </c>
      <c r="L163" s="19">
        <v>1</v>
      </c>
      <c r="M163" s="20"/>
      <c r="N163" s="19">
        <v>0</v>
      </c>
      <c r="O163" s="19">
        <v>3</v>
      </c>
      <c r="P163" s="20"/>
      <c r="Q163" s="19">
        <v>1</v>
      </c>
      <c r="R163" s="19">
        <v>79</v>
      </c>
      <c r="S163" s="20"/>
      <c r="T163" s="19">
        <f>B163+E163+H163+K163+N163+Q163</f>
        <v>3</v>
      </c>
      <c r="U163" s="19">
        <f>C163+F163+I163+L163+O163+R163</f>
        <v>133</v>
      </c>
    </row>
    <row r="164" spans="1:21" ht="12.75">
      <c r="A164" s="1" t="s">
        <v>52</v>
      </c>
      <c r="B164" s="5"/>
      <c r="C164" s="5"/>
      <c r="D164" s="8"/>
      <c r="E164" s="5"/>
      <c r="F164" s="5"/>
      <c r="G164" s="8"/>
      <c r="H164" s="5"/>
      <c r="I164" s="5"/>
      <c r="J164" s="8"/>
      <c r="K164" s="5"/>
      <c r="L164" s="5"/>
      <c r="M164" s="8"/>
      <c r="N164" s="5"/>
      <c r="O164" s="5"/>
      <c r="P164" s="8"/>
      <c r="Q164" s="5"/>
      <c r="R164" s="5"/>
      <c r="S164" s="8"/>
      <c r="T164" s="5" t="s">
        <v>82</v>
      </c>
      <c r="U164" s="5" t="s">
        <v>82</v>
      </c>
    </row>
    <row r="165" spans="1:21" s="21" customFormat="1" ht="12.75">
      <c r="A165" s="18" t="s">
        <v>3</v>
      </c>
      <c r="B165" s="19">
        <v>0</v>
      </c>
      <c r="C165" s="19">
        <v>0</v>
      </c>
      <c r="D165" s="20"/>
      <c r="E165" s="19">
        <v>3</v>
      </c>
      <c r="F165" s="19">
        <v>34</v>
      </c>
      <c r="G165" s="20"/>
      <c r="H165" s="19">
        <v>0</v>
      </c>
      <c r="I165" s="19">
        <v>1</v>
      </c>
      <c r="J165" s="20"/>
      <c r="K165" s="19">
        <v>1</v>
      </c>
      <c r="L165" s="19">
        <v>10</v>
      </c>
      <c r="M165" s="20"/>
      <c r="N165" s="19">
        <v>1</v>
      </c>
      <c r="O165" s="19">
        <v>8</v>
      </c>
      <c r="P165" s="20"/>
      <c r="Q165" s="19">
        <v>32</v>
      </c>
      <c r="R165" s="19">
        <v>437</v>
      </c>
      <c r="S165" s="20"/>
      <c r="T165" s="19">
        <f>B165+E165+H165+K165+N165+Q165</f>
        <v>37</v>
      </c>
      <c r="U165" s="19">
        <f>C165+F165+I165+L165+O165+R165</f>
        <v>490</v>
      </c>
    </row>
    <row r="166" spans="1:21" ht="12.75">
      <c r="A166" s="1" t="s">
        <v>53</v>
      </c>
      <c r="B166" s="5"/>
      <c r="C166" s="5"/>
      <c r="D166" s="8"/>
      <c r="E166" s="5"/>
      <c r="F166" s="5"/>
      <c r="G166" s="8"/>
      <c r="H166" s="5"/>
      <c r="I166" s="5"/>
      <c r="J166" s="8"/>
      <c r="K166" s="5"/>
      <c r="L166" s="5"/>
      <c r="M166" s="8"/>
      <c r="N166" s="5"/>
      <c r="O166" s="5"/>
      <c r="P166" s="8"/>
      <c r="Q166" s="5"/>
      <c r="R166" s="5"/>
      <c r="S166" s="8"/>
      <c r="T166" s="5" t="s">
        <v>82</v>
      </c>
      <c r="U166" s="5" t="s">
        <v>82</v>
      </c>
    </row>
    <row r="167" spans="1:21" s="21" customFormat="1" ht="12.75">
      <c r="A167" s="18" t="s">
        <v>3</v>
      </c>
      <c r="B167" s="19">
        <v>0</v>
      </c>
      <c r="C167" s="19">
        <v>0</v>
      </c>
      <c r="D167" s="20"/>
      <c r="E167" s="19">
        <v>2</v>
      </c>
      <c r="F167" s="19">
        <v>6</v>
      </c>
      <c r="G167" s="20"/>
      <c r="H167" s="19">
        <v>0</v>
      </c>
      <c r="I167" s="19">
        <v>0</v>
      </c>
      <c r="J167" s="20"/>
      <c r="K167" s="19">
        <v>0</v>
      </c>
      <c r="L167" s="19">
        <v>0</v>
      </c>
      <c r="M167" s="20"/>
      <c r="N167" s="19">
        <v>0</v>
      </c>
      <c r="O167" s="19">
        <v>3</v>
      </c>
      <c r="P167" s="20"/>
      <c r="Q167" s="19">
        <v>14</v>
      </c>
      <c r="R167" s="19">
        <v>35</v>
      </c>
      <c r="S167" s="20"/>
      <c r="T167" s="19">
        <f>B167+E167+H167+K167+N167+Q167</f>
        <v>16</v>
      </c>
      <c r="U167" s="19">
        <f>C167+F167+I167+L167+O167+R167</f>
        <v>44</v>
      </c>
    </row>
    <row r="168" spans="1:21" ht="12.75">
      <c r="A168" s="1" t="s">
        <v>54</v>
      </c>
      <c r="B168" s="5"/>
      <c r="C168" s="5"/>
      <c r="D168" s="8"/>
      <c r="E168" s="5"/>
      <c r="F168" s="5"/>
      <c r="G168" s="8"/>
      <c r="H168" s="5"/>
      <c r="I168" s="5"/>
      <c r="J168" s="8"/>
      <c r="K168" s="5"/>
      <c r="L168" s="5"/>
      <c r="M168" s="8"/>
      <c r="N168" s="5"/>
      <c r="O168" s="5"/>
      <c r="P168" s="8"/>
      <c r="Q168" s="5"/>
      <c r="R168" s="5"/>
      <c r="S168" s="8"/>
      <c r="T168" s="5"/>
      <c r="U168" s="5"/>
    </row>
    <row r="169" spans="1:21" s="21" customFormat="1" ht="12.75">
      <c r="A169" s="18" t="s">
        <v>3</v>
      </c>
      <c r="B169" s="19">
        <v>0</v>
      </c>
      <c r="C169" s="19">
        <v>0</v>
      </c>
      <c r="D169" s="20"/>
      <c r="E169" s="19">
        <v>6</v>
      </c>
      <c r="F169" s="19">
        <v>34</v>
      </c>
      <c r="G169" s="20"/>
      <c r="H169" s="19">
        <v>0</v>
      </c>
      <c r="I169" s="19">
        <v>2</v>
      </c>
      <c r="J169" s="20"/>
      <c r="K169" s="19">
        <v>0</v>
      </c>
      <c r="L169" s="19">
        <v>7</v>
      </c>
      <c r="M169" s="20"/>
      <c r="N169" s="19">
        <v>0</v>
      </c>
      <c r="O169" s="19">
        <v>6</v>
      </c>
      <c r="P169" s="20"/>
      <c r="Q169" s="19">
        <v>15</v>
      </c>
      <c r="R169" s="19">
        <v>258</v>
      </c>
      <c r="S169" s="20"/>
      <c r="T169" s="19">
        <f>B169+E169+H169+K169+N169+Q169</f>
        <v>21</v>
      </c>
      <c r="U169" s="19">
        <f>C169+F169+I169+L169+O169+R169</f>
        <v>307</v>
      </c>
    </row>
    <row r="170" spans="1:21" ht="12.75">
      <c r="A170" s="1" t="s">
        <v>55</v>
      </c>
      <c r="B170" s="5"/>
      <c r="C170" s="5"/>
      <c r="D170" s="8"/>
      <c r="E170" s="5"/>
      <c r="F170" s="5"/>
      <c r="G170" s="8"/>
      <c r="H170" s="5"/>
      <c r="I170" s="5"/>
      <c r="J170" s="8"/>
      <c r="K170" s="5"/>
      <c r="L170" s="5"/>
      <c r="M170" s="8"/>
      <c r="N170" s="5"/>
      <c r="O170" s="5"/>
      <c r="P170" s="8"/>
      <c r="Q170" s="5"/>
      <c r="R170" s="5"/>
      <c r="S170" s="8"/>
      <c r="T170" s="5"/>
      <c r="U170" s="5"/>
    </row>
    <row r="171" spans="1:21" s="21" customFormat="1" ht="12.75">
      <c r="A171" s="18" t="s">
        <v>3</v>
      </c>
      <c r="B171" s="19">
        <v>0</v>
      </c>
      <c r="C171" s="19">
        <v>0</v>
      </c>
      <c r="D171" s="20"/>
      <c r="E171" s="19">
        <v>3</v>
      </c>
      <c r="F171" s="19">
        <v>3</v>
      </c>
      <c r="G171" s="20"/>
      <c r="H171" s="19">
        <v>0</v>
      </c>
      <c r="I171" s="19">
        <v>0</v>
      </c>
      <c r="J171" s="20"/>
      <c r="K171" s="19">
        <v>0</v>
      </c>
      <c r="L171" s="19">
        <v>0</v>
      </c>
      <c r="M171" s="20"/>
      <c r="N171" s="19">
        <v>1</v>
      </c>
      <c r="O171" s="19">
        <v>0</v>
      </c>
      <c r="P171" s="20"/>
      <c r="Q171" s="19">
        <v>8</v>
      </c>
      <c r="R171" s="19">
        <v>36</v>
      </c>
      <c r="S171" s="20"/>
      <c r="T171" s="19">
        <f>B171+E171+H171+K171+N171+Q171</f>
        <v>12</v>
      </c>
      <c r="U171" s="19">
        <f>C171+F171+I171+L171+O171+R171</f>
        <v>39</v>
      </c>
    </row>
    <row r="172" spans="1:21" ht="12.75">
      <c r="A172" s="1" t="s">
        <v>56</v>
      </c>
      <c r="B172" s="5"/>
      <c r="C172" s="5"/>
      <c r="D172" s="8"/>
      <c r="E172" s="5"/>
      <c r="F172" s="5"/>
      <c r="G172" s="8"/>
      <c r="H172" s="5"/>
      <c r="I172" s="5"/>
      <c r="J172" s="8"/>
      <c r="K172" s="5"/>
      <c r="L172" s="5"/>
      <c r="M172" s="8"/>
      <c r="N172" s="5"/>
      <c r="O172" s="5"/>
      <c r="P172" s="8"/>
      <c r="Q172" s="5"/>
      <c r="R172" s="5"/>
      <c r="S172" s="8"/>
      <c r="T172" s="5"/>
      <c r="U172" s="5"/>
    </row>
    <row r="173" spans="1:21" s="21" customFormat="1" ht="12.75">
      <c r="A173" s="18" t="s">
        <v>3</v>
      </c>
      <c r="B173" s="19">
        <v>0</v>
      </c>
      <c r="C173" s="19">
        <v>0</v>
      </c>
      <c r="D173" s="20"/>
      <c r="E173" s="19">
        <v>3</v>
      </c>
      <c r="F173" s="19">
        <v>4</v>
      </c>
      <c r="G173" s="20"/>
      <c r="H173" s="19">
        <v>0</v>
      </c>
      <c r="I173" s="19">
        <v>0</v>
      </c>
      <c r="J173" s="20"/>
      <c r="K173" s="19">
        <v>0</v>
      </c>
      <c r="L173" s="19">
        <v>0</v>
      </c>
      <c r="M173" s="20"/>
      <c r="N173" s="19">
        <v>0</v>
      </c>
      <c r="O173" s="19">
        <v>1</v>
      </c>
      <c r="P173" s="20"/>
      <c r="Q173" s="19">
        <v>5</v>
      </c>
      <c r="R173" s="19">
        <v>33</v>
      </c>
      <c r="S173" s="20"/>
      <c r="T173" s="19">
        <f>B173+E173+H173+K173+N173+Q173</f>
        <v>8</v>
      </c>
      <c r="U173" s="19">
        <f>C173+F173+I173+L173+O173+R173</f>
        <v>38</v>
      </c>
    </row>
    <row r="174" spans="1:21" ht="12.75">
      <c r="A174" s="1" t="s">
        <v>57</v>
      </c>
      <c r="B174" s="5"/>
      <c r="C174" s="5"/>
      <c r="D174" s="8"/>
      <c r="E174" s="5"/>
      <c r="F174" s="5"/>
      <c r="G174" s="8"/>
      <c r="H174" s="5"/>
      <c r="I174" s="5"/>
      <c r="J174" s="8"/>
      <c r="K174" s="5"/>
      <c r="L174" s="5"/>
      <c r="M174" s="8"/>
      <c r="N174" s="5"/>
      <c r="O174" s="5"/>
      <c r="P174" s="8"/>
      <c r="Q174" s="5"/>
      <c r="R174" s="5"/>
      <c r="S174" s="8"/>
      <c r="T174" s="5" t="s">
        <v>82</v>
      </c>
      <c r="U174" s="5" t="s">
        <v>82</v>
      </c>
    </row>
    <row r="175" spans="1:21" s="21" customFormat="1" ht="12.75">
      <c r="A175" s="18" t="s">
        <v>3</v>
      </c>
      <c r="B175" s="19">
        <v>0</v>
      </c>
      <c r="C175" s="19">
        <v>0</v>
      </c>
      <c r="D175" s="20"/>
      <c r="E175" s="19">
        <v>1</v>
      </c>
      <c r="F175" s="19">
        <v>2</v>
      </c>
      <c r="G175" s="20"/>
      <c r="H175" s="19">
        <v>0</v>
      </c>
      <c r="I175" s="19">
        <v>0</v>
      </c>
      <c r="J175" s="20"/>
      <c r="K175" s="19">
        <v>0</v>
      </c>
      <c r="L175" s="19">
        <v>1</v>
      </c>
      <c r="M175" s="20"/>
      <c r="N175" s="19">
        <v>0</v>
      </c>
      <c r="O175" s="19">
        <v>1</v>
      </c>
      <c r="P175" s="20"/>
      <c r="Q175" s="19">
        <v>7</v>
      </c>
      <c r="R175" s="19">
        <v>47</v>
      </c>
      <c r="S175" s="20"/>
      <c r="T175" s="19">
        <f>B175+E175+H175+K175+N175+Q175</f>
        <v>8</v>
      </c>
      <c r="U175" s="19">
        <f>C175+F175+I175+L175+O175+R175</f>
        <v>51</v>
      </c>
    </row>
    <row r="176" spans="2:21" ht="12.75">
      <c r="B176" s="5"/>
      <c r="C176" s="5"/>
      <c r="D176" s="8"/>
      <c r="E176" s="5"/>
      <c r="F176" s="5"/>
      <c r="G176" s="8"/>
      <c r="H176" s="5"/>
      <c r="I176" s="5"/>
      <c r="J176" s="8"/>
      <c r="K176" s="5"/>
      <c r="L176" s="5"/>
      <c r="M176" s="8"/>
      <c r="N176" s="5"/>
      <c r="O176" s="5"/>
      <c r="P176" s="8"/>
      <c r="Q176" s="5"/>
      <c r="R176" s="5"/>
      <c r="S176" s="8"/>
      <c r="T176" s="5" t="s">
        <v>82</v>
      </c>
      <c r="U176" s="5" t="s">
        <v>82</v>
      </c>
    </row>
    <row r="177" spans="1:21" s="18" customFormat="1" ht="12.75">
      <c r="A177" s="36" t="s">
        <v>5</v>
      </c>
      <c r="B177" s="22">
        <f>SUM(B162:B175)</f>
        <v>0</v>
      </c>
      <c r="C177" s="22">
        <f>SUM(C162:C175)</f>
        <v>1</v>
      </c>
      <c r="D177" s="23"/>
      <c r="E177" s="22">
        <f>SUM(E162:E175)</f>
        <v>20</v>
      </c>
      <c r="F177" s="22">
        <f>SUM(F162:F175)</f>
        <v>132</v>
      </c>
      <c r="G177" s="23"/>
      <c r="H177" s="22">
        <f>SUM(H162:H175)</f>
        <v>0</v>
      </c>
      <c r="I177" s="22">
        <f>SUM(I162:I175)</f>
        <v>3</v>
      </c>
      <c r="J177" s="23"/>
      <c r="K177" s="22">
        <f>SUM(K162:K175)</f>
        <v>1</v>
      </c>
      <c r="L177" s="22">
        <f>SUM(L162:L175)</f>
        <v>19</v>
      </c>
      <c r="M177" s="23"/>
      <c r="N177" s="22">
        <f>SUM(N162:N175)</f>
        <v>2</v>
      </c>
      <c r="O177" s="22">
        <f>SUM(O162:O175)</f>
        <v>22</v>
      </c>
      <c r="P177" s="23"/>
      <c r="Q177" s="22">
        <f>SUM(Q162:Q175)</f>
        <v>82</v>
      </c>
      <c r="R177" s="22">
        <f>SUM(R162:R175)</f>
        <v>925</v>
      </c>
      <c r="S177" s="23"/>
      <c r="T177" s="22">
        <f>SUM(T162:T175)</f>
        <v>105</v>
      </c>
      <c r="U177" s="22">
        <f>SUM(U162:U175)</f>
        <v>1102</v>
      </c>
    </row>
    <row r="178" spans="1:21" ht="12.75">
      <c r="A178" s="4"/>
      <c r="B178" s="6"/>
      <c r="C178" s="6"/>
      <c r="D178" s="7"/>
      <c r="E178" s="6"/>
      <c r="F178" s="6"/>
      <c r="G178" s="7"/>
      <c r="H178" s="6"/>
      <c r="I178" s="6"/>
      <c r="J178" s="7"/>
      <c r="K178" s="6"/>
      <c r="L178" s="6"/>
      <c r="M178" s="7"/>
      <c r="N178" s="6"/>
      <c r="O178" s="6"/>
      <c r="P178" s="7"/>
      <c r="Q178" s="6"/>
      <c r="R178" s="6"/>
      <c r="S178" s="7"/>
      <c r="T178" s="6"/>
      <c r="U178" s="6"/>
    </row>
    <row r="179" spans="1:21" ht="12.75">
      <c r="A179" s="4"/>
      <c r="B179" s="6"/>
      <c r="C179" s="6"/>
      <c r="D179" s="7"/>
      <c r="E179" s="6"/>
      <c r="F179" s="6"/>
      <c r="G179" s="7"/>
      <c r="H179" s="6"/>
      <c r="I179" s="6"/>
      <c r="J179" s="7"/>
      <c r="K179" s="6"/>
      <c r="L179" s="6"/>
      <c r="M179" s="7"/>
      <c r="N179" s="6"/>
      <c r="O179" s="6"/>
      <c r="P179" s="7"/>
      <c r="Q179" s="6"/>
      <c r="R179" s="6"/>
      <c r="S179" s="7"/>
      <c r="T179" s="6"/>
      <c r="U179" s="6"/>
    </row>
    <row r="180" spans="1:21" ht="12.75">
      <c r="A180" s="4" t="s">
        <v>58</v>
      </c>
      <c r="B180" s="5"/>
      <c r="C180" s="5"/>
      <c r="D180" s="8"/>
      <c r="E180" s="5"/>
      <c r="F180" s="5"/>
      <c r="G180" s="8"/>
      <c r="H180" s="5"/>
      <c r="I180" s="5"/>
      <c r="J180" s="8"/>
      <c r="K180" s="5"/>
      <c r="L180" s="5"/>
      <c r="M180" s="8"/>
      <c r="N180" s="5"/>
      <c r="O180" s="5"/>
      <c r="P180" s="8"/>
      <c r="Q180" s="5"/>
      <c r="R180" s="5"/>
      <c r="S180" s="8"/>
      <c r="T180" s="5" t="s">
        <v>82</v>
      </c>
      <c r="U180" s="5" t="s">
        <v>82</v>
      </c>
    </row>
    <row r="181" spans="2:21" ht="12.75">
      <c r="B181" s="5"/>
      <c r="C181" s="5"/>
      <c r="D181" s="8"/>
      <c r="E181" s="5"/>
      <c r="F181" s="5"/>
      <c r="G181" s="8"/>
      <c r="H181" s="5"/>
      <c r="I181" s="5"/>
      <c r="J181" s="8"/>
      <c r="K181" s="5"/>
      <c r="L181" s="5"/>
      <c r="M181" s="8"/>
      <c r="N181" s="5"/>
      <c r="O181" s="5"/>
      <c r="P181" s="8"/>
      <c r="Q181" s="5"/>
      <c r="R181" s="5"/>
      <c r="S181" s="8"/>
      <c r="T181" s="5" t="s">
        <v>82</v>
      </c>
      <c r="U181" s="5" t="s">
        <v>82</v>
      </c>
    </row>
    <row r="182" spans="1:21" ht="12.75">
      <c r="A182" s="1" t="s">
        <v>61</v>
      </c>
      <c r="B182" s="5"/>
      <c r="C182" s="5"/>
      <c r="D182" s="8"/>
      <c r="E182" s="5"/>
      <c r="F182" s="5"/>
      <c r="G182" s="8"/>
      <c r="H182" s="5"/>
      <c r="I182" s="5"/>
      <c r="J182" s="8"/>
      <c r="K182" s="5"/>
      <c r="L182" s="5"/>
      <c r="M182" s="8"/>
      <c r="N182" s="5"/>
      <c r="O182" s="5"/>
      <c r="P182" s="8"/>
      <c r="Q182" s="5"/>
      <c r="R182" s="5"/>
      <c r="S182" s="8"/>
      <c r="T182" s="5" t="s">
        <v>82</v>
      </c>
      <c r="U182" s="5" t="s">
        <v>82</v>
      </c>
    </row>
    <row r="183" spans="1:21" ht="12.75">
      <c r="A183" s="1" t="s">
        <v>62</v>
      </c>
      <c r="B183" s="5" t="s">
        <v>79</v>
      </c>
      <c r="C183" s="5"/>
      <c r="D183" s="8"/>
      <c r="E183" s="5"/>
      <c r="F183" s="5"/>
      <c r="G183" s="8"/>
      <c r="H183" s="5"/>
      <c r="I183" s="5"/>
      <c r="J183" s="8"/>
      <c r="K183" s="5"/>
      <c r="L183" s="5"/>
      <c r="M183" s="8"/>
      <c r="N183" s="5"/>
      <c r="O183" s="5"/>
      <c r="P183" s="8"/>
      <c r="Q183" s="5"/>
      <c r="R183" s="5"/>
      <c r="S183" s="8"/>
      <c r="T183" s="5" t="s">
        <v>82</v>
      </c>
      <c r="U183" s="5" t="s">
        <v>82</v>
      </c>
    </row>
    <row r="184" spans="1:21" s="21" customFormat="1" ht="12.75">
      <c r="A184" s="18" t="s">
        <v>63</v>
      </c>
      <c r="B184" s="19">
        <v>8</v>
      </c>
      <c r="C184" s="19">
        <v>0</v>
      </c>
      <c r="D184" s="20"/>
      <c r="E184" s="19">
        <v>17</v>
      </c>
      <c r="F184" s="19">
        <v>6</v>
      </c>
      <c r="G184" s="20"/>
      <c r="H184" s="19">
        <v>1</v>
      </c>
      <c r="I184" s="19">
        <v>1</v>
      </c>
      <c r="J184" s="20"/>
      <c r="K184" s="19">
        <v>11</v>
      </c>
      <c r="L184" s="19">
        <v>2</v>
      </c>
      <c r="M184" s="20"/>
      <c r="N184" s="19">
        <v>10</v>
      </c>
      <c r="O184" s="19">
        <v>3</v>
      </c>
      <c r="P184" s="20"/>
      <c r="Q184" s="19">
        <v>239</v>
      </c>
      <c r="R184" s="19">
        <v>27</v>
      </c>
      <c r="S184" s="20"/>
      <c r="T184" s="19">
        <f>B184+E184+H184+K184+N184+Q184</f>
        <v>286</v>
      </c>
      <c r="U184" s="19">
        <f>C184+F184+I184+L184+O184+R184</f>
        <v>39</v>
      </c>
    </row>
    <row r="185" spans="1:21" ht="12.75">
      <c r="A185" s="1" t="s">
        <v>102</v>
      </c>
      <c r="B185" s="5" t="s">
        <v>79</v>
      </c>
      <c r="C185" s="5"/>
      <c r="D185" s="8"/>
      <c r="E185" s="5"/>
      <c r="F185" s="5"/>
      <c r="G185" s="8"/>
      <c r="H185" s="5"/>
      <c r="I185" s="5"/>
      <c r="J185" s="8"/>
      <c r="K185" s="5"/>
      <c r="L185" s="5"/>
      <c r="M185" s="8"/>
      <c r="N185" s="5"/>
      <c r="O185" s="5"/>
      <c r="P185" s="8"/>
      <c r="Q185" s="5"/>
      <c r="R185" s="5"/>
      <c r="S185" s="8"/>
      <c r="T185" s="5" t="s">
        <v>82</v>
      </c>
      <c r="U185" s="5" t="s">
        <v>82</v>
      </c>
    </row>
    <row r="186" spans="1:21" s="21" customFormat="1" ht="12.75">
      <c r="A186" s="18" t="s">
        <v>114</v>
      </c>
      <c r="B186" s="19">
        <v>8</v>
      </c>
      <c r="C186" s="19">
        <v>0</v>
      </c>
      <c r="D186" s="20"/>
      <c r="E186" s="19">
        <v>14</v>
      </c>
      <c r="F186" s="19">
        <v>1</v>
      </c>
      <c r="G186" s="20"/>
      <c r="H186" s="19">
        <v>0</v>
      </c>
      <c r="I186" s="19">
        <v>0</v>
      </c>
      <c r="J186" s="20"/>
      <c r="K186" s="19">
        <v>7</v>
      </c>
      <c r="L186" s="19">
        <v>0</v>
      </c>
      <c r="M186" s="20"/>
      <c r="N186" s="19">
        <v>9</v>
      </c>
      <c r="O186" s="19">
        <v>2</v>
      </c>
      <c r="P186" s="20"/>
      <c r="Q186" s="19">
        <v>83</v>
      </c>
      <c r="R186" s="19">
        <v>8</v>
      </c>
      <c r="S186" s="20"/>
      <c r="T186" s="19">
        <f>B186+E186+H186+K186+N186+Q186</f>
        <v>121</v>
      </c>
      <c r="U186" s="19">
        <f>C186+F186+I186+L186+O186+R186</f>
        <v>11</v>
      </c>
    </row>
    <row r="187" spans="1:21" ht="12.75">
      <c r="A187" s="1" t="s">
        <v>64</v>
      </c>
      <c r="B187" s="5" t="s">
        <v>79</v>
      </c>
      <c r="C187" s="5"/>
      <c r="D187" s="8"/>
      <c r="E187" s="5"/>
      <c r="F187" s="5"/>
      <c r="G187" s="8"/>
      <c r="H187" s="5"/>
      <c r="I187" s="5"/>
      <c r="J187" s="8"/>
      <c r="K187" s="5"/>
      <c r="L187" s="5"/>
      <c r="M187" s="8"/>
      <c r="N187" s="5"/>
      <c r="O187" s="5"/>
      <c r="P187" s="8"/>
      <c r="Q187" s="5"/>
      <c r="R187" s="5"/>
      <c r="S187" s="8"/>
      <c r="T187" s="5" t="s">
        <v>82</v>
      </c>
      <c r="U187" s="5" t="s">
        <v>82</v>
      </c>
    </row>
    <row r="188" spans="1:21" s="21" customFormat="1" ht="12.75">
      <c r="A188" s="18" t="s">
        <v>65</v>
      </c>
      <c r="B188" s="19">
        <v>12</v>
      </c>
      <c r="C188" s="19">
        <v>1</v>
      </c>
      <c r="D188" s="20"/>
      <c r="E188" s="19">
        <v>28</v>
      </c>
      <c r="F188" s="19">
        <v>2</v>
      </c>
      <c r="G188" s="20"/>
      <c r="H188" s="19">
        <v>0</v>
      </c>
      <c r="I188" s="19">
        <v>0</v>
      </c>
      <c r="J188" s="20"/>
      <c r="K188" s="19">
        <v>12</v>
      </c>
      <c r="L188" s="19">
        <v>0</v>
      </c>
      <c r="M188" s="20"/>
      <c r="N188" s="19">
        <v>3</v>
      </c>
      <c r="O188" s="19">
        <v>3</v>
      </c>
      <c r="P188" s="20"/>
      <c r="Q188" s="19">
        <v>146</v>
      </c>
      <c r="R188" s="19">
        <v>7</v>
      </c>
      <c r="S188" s="20"/>
      <c r="T188" s="19">
        <f>B188+E188+H188+K188+N188+Q188</f>
        <v>201</v>
      </c>
      <c r="U188" s="19">
        <f>C188+F188+I188+L188+O188+R188</f>
        <v>13</v>
      </c>
    </row>
    <row r="189" spans="1:21" ht="12.75">
      <c r="A189" s="1" t="s">
        <v>127</v>
      </c>
      <c r="B189" s="5"/>
      <c r="C189" s="5"/>
      <c r="D189" s="8"/>
      <c r="E189" s="5"/>
      <c r="F189" s="5"/>
      <c r="G189" s="8"/>
      <c r="H189" s="5"/>
      <c r="I189" s="5"/>
      <c r="J189" s="8"/>
      <c r="K189" s="5"/>
      <c r="L189" s="5"/>
      <c r="M189" s="8"/>
      <c r="N189" s="5"/>
      <c r="O189" s="5"/>
      <c r="P189" s="8"/>
      <c r="Q189" s="5"/>
      <c r="R189" s="5"/>
      <c r="S189" s="8"/>
      <c r="T189" s="5" t="s">
        <v>82</v>
      </c>
      <c r="U189" s="5" t="s">
        <v>82</v>
      </c>
    </row>
    <row r="190" spans="1:21" s="21" customFormat="1" ht="12.75">
      <c r="A190" s="18" t="s">
        <v>66</v>
      </c>
      <c r="B190" s="19">
        <v>4</v>
      </c>
      <c r="C190" s="19">
        <v>2</v>
      </c>
      <c r="D190" s="20"/>
      <c r="E190" s="19">
        <v>16</v>
      </c>
      <c r="F190" s="19">
        <v>3</v>
      </c>
      <c r="G190" s="20"/>
      <c r="H190" s="19">
        <v>1</v>
      </c>
      <c r="I190" s="19">
        <v>1</v>
      </c>
      <c r="J190" s="20"/>
      <c r="K190" s="19">
        <v>19</v>
      </c>
      <c r="L190" s="19">
        <v>0</v>
      </c>
      <c r="M190" s="20" t="s">
        <v>82</v>
      </c>
      <c r="N190" s="19">
        <v>12</v>
      </c>
      <c r="O190" s="19">
        <v>0</v>
      </c>
      <c r="P190" s="20" t="s">
        <v>82</v>
      </c>
      <c r="Q190" s="19">
        <v>517</v>
      </c>
      <c r="R190" s="19">
        <v>40</v>
      </c>
      <c r="S190" s="20"/>
      <c r="T190" s="19">
        <f>B190+E190+H190+K190+N190+Q190</f>
        <v>569</v>
      </c>
      <c r="U190" s="19">
        <f>C190+F190+I190+L190+O190+R190</f>
        <v>46</v>
      </c>
    </row>
    <row r="191" spans="1:21" ht="12.75">
      <c r="A191" s="1" t="s">
        <v>125</v>
      </c>
      <c r="B191" s="5"/>
      <c r="C191" s="5"/>
      <c r="D191" s="8"/>
      <c r="E191" s="5"/>
      <c r="F191" s="5"/>
      <c r="G191" s="8"/>
      <c r="H191" s="5"/>
      <c r="I191" s="5"/>
      <c r="J191" s="8"/>
      <c r="K191" s="5"/>
      <c r="L191" s="5"/>
      <c r="M191" s="8"/>
      <c r="N191" s="5"/>
      <c r="O191" s="5"/>
      <c r="P191" s="8"/>
      <c r="Q191" s="5"/>
      <c r="R191" s="5"/>
      <c r="S191" s="8"/>
      <c r="T191" s="5"/>
      <c r="U191" s="5"/>
    </row>
    <row r="192" spans="1:21" s="21" customFormat="1" ht="12.75">
      <c r="A192" s="18" t="s">
        <v>60</v>
      </c>
      <c r="B192" s="19">
        <v>0</v>
      </c>
      <c r="C192" s="19">
        <v>0</v>
      </c>
      <c r="D192" s="20"/>
      <c r="E192" s="19">
        <v>1</v>
      </c>
      <c r="F192" s="19">
        <v>1</v>
      </c>
      <c r="G192" s="20"/>
      <c r="H192" s="19">
        <v>0</v>
      </c>
      <c r="I192" s="19">
        <v>0</v>
      </c>
      <c r="J192" s="20"/>
      <c r="K192" s="19">
        <v>5</v>
      </c>
      <c r="L192" s="19">
        <v>0</v>
      </c>
      <c r="M192" s="20"/>
      <c r="N192" s="19">
        <v>3</v>
      </c>
      <c r="O192" s="19">
        <v>0</v>
      </c>
      <c r="P192" s="20"/>
      <c r="Q192" s="19">
        <v>33</v>
      </c>
      <c r="R192" s="19">
        <v>3</v>
      </c>
      <c r="S192" s="20"/>
      <c r="T192" s="19">
        <f>B192+E192+H192+K192+N192+Q192</f>
        <v>42</v>
      </c>
      <c r="U192" s="19">
        <f>C192+F192+I192+L192+O192+R192</f>
        <v>4</v>
      </c>
    </row>
    <row r="193" spans="1:21" s="21" customFormat="1" ht="12.75">
      <c r="A193" s="39" t="s">
        <v>10</v>
      </c>
      <c r="B193" s="40">
        <f>SUM(B184:B192)</f>
        <v>32</v>
      </c>
      <c r="C193" s="40">
        <f>SUM(C184:C192)</f>
        <v>3</v>
      </c>
      <c r="D193" s="24">
        <f>SUM(D183:D190)</f>
        <v>0</v>
      </c>
      <c r="E193" s="40">
        <f>SUM(E184:E192)</f>
        <v>76</v>
      </c>
      <c r="F193" s="40">
        <f>SUM(F184:F192)</f>
        <v>13</v>
      </c>
      <c r="G193" s="24">
        <f>SUM(G183:G190)</f>
        <v>0</v>
      </c>
      <c r="H193" s="40">
        <f>SUM(H184:H192)</f>
        <v>2</v>
      </c>
      <c r="I193" s="40">
        <f>SUM(I184:I192)</f>
        <v>2</v>
      </c>
      <c r="J193" s="24">
        <f>SUM(J183:J190)</f>
        <v>0</v>
      </c>
      <c r="K193" s="40">
        <f>SUM(K184:K192)</f>
        <v>54</v>
      </c>
      <c r="L193" s="40">
        <f>SUM(L184:L192)</f>
        <v>2</v>
      </c>
      <c r="M193" s="24">
        <f>SUM(M183:M190)</f>
        <v>0</v>
      </c>
      <c r="N193" s="40">
        <f>SUM(N184:N192)</f>
        <v>37</v>
      </c>
      <c r="O193" s="40">
        <f>SUM(O184:O192)</f>
        <v>8</v>
      </c>
      <c r="P193" s="24">
        <f>SUM(P183:P190)</f>
        <v>0</v>
      </c>
      <c r="Q193" s="40">
        <f>SUM(Q184:Q192)</f>
        <v>1018</v>
      </c>
      <c r="R193" s="40">
        <f>SUM(R184:R192)</f>
        <v>85</v>
      </c>
      <c r="S193" s="24">
        <f>SUM(S183:S190)</f>
        <v>0</v>
      </c>
      <c r="T193" s="40">
        <f>SUM(T184:T192)</f>
        <v>1219</v>
      </c>
      <c r="U193" s="40">
        <f>SUM(U184:U192)</f>
        <v>113</v>
      </c>
    </row>
    <row r="194" spans="1:21" ht="12.75">
      <c r="A194" s="1" t="s">
        <v>67</v>
      </c>
      <c r="B194" s="5"/>
      <c r="C194" s="5"/>
      <c r="D194" s="8"/>
      <c r="E194" s="5"/>
      <c r="F194" s="5"/>
      <c r="G194" s="8"/>
      <c r="H194" s="5"/>
      <c r="I194" s="5"/>
      <c r="J194" s="8"/>
      <c r="K194" s="5"/>
      <c r="L194" s="5"/>
      <c r="M194" s="8"/>
      <c r="N194" s="5"/>
      <c r="O194" s="5"/>
      <c r="P194" s="8"/>
      <c r="Q194" s="5"/>
      <c r="R194" s="5"/>
      <c r="S194" s="8"/>
      <c r="T194" s="5" t="s">
        <v>82</v>
      </c>
      <c r="U194" s="5" t="s">
        <v>82</v>
      </c>
    </row>
    <row r="195" spans="1:21" ht="12.75">
      <c r="A195" s="1" t="s">
        <v>68</v>
      </c>
      <c r="B195" s="5"/>
      <c r="C195" s="5"/>
      <c r="D195" s="8"/>
      <c r="E195" s="5"/>
      <c r="F195" s="5"/>
      <c r="G195" s="8"/>
      <c r="H195" s="5"/>
      <c r="I195" s="5"/>
      <c r="J195" s="8"/>
      <c r="K195" s="5"/>
      <c r="L195" s="5"/>
      <c r="M195" s="8"/>
      <c r="N195" s="5"/>
      <c r="O195" s="5"/>
      <c r="P195" s="8"/>
      <c r="Q195" s="5"/>
      <c r="R195" s="5"/>
      <c r="S195" s="8"/>
      <c r="T195" s="5" t="s">
        <v>82</v>
      </c>
      <c r="U195" s="5" t="s">
        <v>82</v>
      </c>
    </row>
    <row r="196" spans="1:21" s="21" customFormat="1" ht="14.25" customHeight="1">
      <c r="A196" s="18" t="s">
        <v>69</v>
      </c>
      <c r="B196" s="19">
        <v>0</v>
      </c>
      <c r="C196" s="19">
        <v>0</v>
      </c>
      <c r="D196" s="20"/>
      <c r="E196" s="19">
        <v>12</v>
      </c>
      <c r="F196" s="19">
        <v>2</v>
      </c>
      <c r="G196" s="20"/>
      <c r="H196" s="19">
        <v>0</v>
      </c>
      <c r="I196" s="19">
        <v>0</v>
      </c>
      <c r="J196" s="20"/>
      <c r="K196" s="19">
        <v>3</v>
      </c>
      <c r="L196" s="19">
        <v>0</v>
      </c>
      <c r="M196" s="20"/>
      <c r="N196" s="19">
        <v>4</v>
      </c>
      <c r="O196" s="19">
        <v>0</v>
      </c>
      <c r="P196" s="20"/>
      <c r="Q196" s="19">
        <v>95</v>
      </c>
      <c r="R196" s="19">
        <v>10</v>
      </c>
      <c r="S196" s="20"/>
      <c r="T196" s="19">
        <f>B196+E196+H196+K196+N196+Q196</f>
        <v>114</v>
      </c>
      <c r="U196" s="19">
        <f>C196+F196+I196+L196+O196+R196</f>
        <v>12</v>
      </c>
    </row>
    <row r="197" spans="1:21" ht="12.75">
      <c r="A197" s="1" t="s">
        <v>129</v>
      </c>
      <c r="B197" s="5"/>
      <c r="C197" s="5"/>
      <c r="D197" s="8"/>
      <c r="E197" s="5"/>
      <c r="F197" s="5"/>
      <c r="G197" s="8"/>
      <c r="H197" s="5"/>
      <c r="I197" s="5"/>
      <c r="J197" s="8"/>
      <c r="K197" s="5"/>
      <c r="L197" s="5"/>
      <c r="M197" s="8"/>
      <c r="N197" s="5"/>
      <c r="O197" s="5"/>
      <c r="P197" s="8"/>
      <c r="Q197" s="5"/>
      <c r="R197" s="5"/>
      <c r="S197" s="8"/>
      <c r="T197" s="5"/>
      <c r="U197" s="5"/>
    </row>
    <row r="198" spans="1:21" s="21" customFormat="1" ht="12.75">
      <c r="A198" s="18" t="s">
        <v>98</v>
      </c>
      <c r="B198" s="19">
        <v>0</v>
      </c>
      <c r="C198" s="19">
        <v>0</v>
      </c>
      <c r="D198" s="20"/>
      <c r="E198" s="19">
        <v>3</v>
      </c>
      <c r="F198" s="19">
        <v>1</v>
      </c>
      <c r="G198" s="20"/>
      <c r="H198" s="19">
        <v>0</v>
      </c>
      <c r="I198" s="19">
        <v>0</v>
      </c>
      <c r="J198" s="20"/>
      <c r="K198" s="19">
        <v>1</v>
      </c>
      <c r="L198" s="19">
        <v>1</v>
      </c>
      <c r="M198" s="20"/>
      <c r="N198" s="19">
        <v>1</v>
      </c>
      <c r="O198" s="19">
        <v>1</v>
      </c>
      <c r="P198" s="20"/>
      <c r="Q198" s="19">
        <v>64</v>
      </c>
      <c r="R198" s="19">
        <v>3</v>
      </c>
      <c r="S198" s="20"/>
      <c r="T198" s="19">
        <f>B198+E198+H198+K198+N198+Q198</f>
        <v>69</v>
      </c>
      <c r="U198" s="19">
        <f>C198+F198+I198+L198+O198+R198</f>
        <v>6</v>
      </c>
    </row>
    <row r="199" spans="1:21" ht="12.75">
      <c r="A199" s="1" t="s">
        <v>70</v>
      </c>
      <c r="B199" s="5"/>
      <c r="C199" s="5"/>
      <c r="D199" s="8"/>
      <c r="E199" s="5"/>
      <c r="F199" s="5"/>
      <c r="G199" s="8"/>
      <c r="H199" s="5"/>
      <c r="I199" s="5"/>
      <c r="J199" s="8"/>
      <c r="K199" s="5"/>
      <c r="L199" s="5"/>
      <c r="M199" s="8"/>
      <c r="N199" s="5"/>
      <c r="O199" s="5"/>
      <c r="P199" s="8"/>
      <c r="Q199" s="5"/>
      <c r="R199" s="5"/>
      <c r="S199" s="8"/>
      <c r="T199" s="5" t="s">
        <v>82</v>
      </c>
      <c r="U199" s="5" t="s">
        <v>82</v>
      </c>
    </row>
    <row r="200" spans="1:21" s="21" customFormat="1" ht="12.75">
      <c r="A200" s="18" t="s">
        <v>69</v>
      </c>
      <c r="B200" s="19">
        <v>0</v>
      </c>
      <c r="C200" s="19">
        <v>0</v>
      </c>
      <c r="D200" s="20"/>
      <c r="E200" s="19">
        <v>33</v>
      </c>
      <c r="F200" s="19">
        <v>5</v>
      </c>
      <c r="G200" s="20"/>
      <c r="H200" s="19">
        <v>1</v>
      </c>
      <c r="I200" s="19">
        <v>0</v>
      </c>
      <c r="J200" s="20"/>
      <c r="K200" s="19">
        <v>9</v>
      </c>
      <c r="L200" s="19">
        <v>0</v>
      </c>
      <c r="M200" s="20"/>
      <c r="N200" s="19">
        <v>1</v>
      </c>
      <c r="O200" s="19">
        <v>0</v>
      </c>
      <c r="P200" s="20" t="s">
        <v>82</v>
      </c>
      <c r="Q200" s="19">
        <v>109</v>
      </c>
      <c r="R200" s="19">
        <v>2</v>
      </c>
      <c r="S200" s="20"/>
      <c r="T200" s="19">
        <f>B200+E200+H200+K200+N200+Q200</f>
        <v>153</v>
      </c>
      <c r="U200" s="19">
        <f>C200+F200+I200+L200+O200+R200</f>
        <v>7</v>
      </c>
    </row>
    <row r="201" spans="1:21" ht="12.75">
      <c r="A201" s="1" t="s">
        <v>104</v>
      </c>
      <c r="B201" s="5"/>
      <c r="C201" s="5"/>
      <c r="D201" s="8"/>
      <c r="E201" s="5"/>
      <c r="F201" s="5"/>
      <c r="G201" s="8"/>
      <c r="H201" s="5"/>
      <c r="I201" s="5"/>
      <c r="J201" s="8"/>
      <c r="K201" s="5"/>
      <c r="L201" s="5"/>
      <c r="M201" s="8"/>
      <c r="N201" s="5"/>
      <c r="O201" s="5"/>
      <c r="P201" s="8"/>
      <c r="Q201" s="5"/>
      <c r="R201" s="5"/>
      <c r="S201" s="8"/>
      <c r="T201" s="5" t="s">
        <v>82</v>
      </c>
      <c r="U201" s="5" t="s">
        <v>82</v>
      </c>
    </row>
    <row r="202" spans="1:21" s="21" customFormat="1" ht="12.75">
      <c r="A202" s="18" t="s">
        <v>69</v>
      </c>
      <c r="B202" s="19">
        <v>0</v>
      </c>
      <c r="C202" s="19">
        <v>0</v>
      </c>
      <c r="D202" s="20"/>
      <c r="E202" s="19">
        <v>2</v>
      </c>
      <c r="F202" s="19">
        <v>0</v>
      </c>
      <c r="G202" s="20"/>
      <c r="H202" s="19">
        <v>0</v>
      </c>
      <c r="I202" s="19">
        <v>0</v>
      </c>
      <c r="J202" s="20"/>
      <c r="K202" s="19">
        <v>1</v>
      </c>
      <c r="L202" s="19">
        <v>0</v>
      </c>
      <c r="M202" s="20"/>
      <c r="N202" s="19">
        <v>2</v>
      </c>
      <c r="O202" s="19">
        <v>0</v>
      </c>
      <c r="P202" s="20"/>
      <c r="Q202" s="19">
        <v>111</v>
      </c>
      <c r="R202" s="19">
        <v>4</v>
      </c>
      <c r="S202" s="20"/>
      <c r="T202" s="19">
        <f>B202+E202+H202+K202+N202+Q202</f>
        <v>116</v>
      </c>
      <c r="U202" s="19">
        <f>C202+F202+I202+L202+O202+R202</f>
        <v>4</v>
      </c>
    </row>
    <row r="203" spans="1:21" ht="12.75">
      <c r="A203" s="1" t="s">
        <v>71</v>
      </c>
      <c r="B203" s="5"/>
      <c r="C203" s="5"/>
      <c r="D203" s="8"/>
      <c r="E203" s="5"/>
      <c r="F203" s="5"/>
      <c r="G203" s="8"/>
      <c r="H203" s="5"/>
      <c r="I203" s="5"/>
      <c r="J203" s="8"/>
      <c r="K203" s="5"/>
      <c r="L203" s="5"/>
      <c r="M203" s="8"/>
      <c r="N203" s="5"/>
      <c r="O203" s="5"/>
      <c r="P203" s="8"/>
      <c r="Q203" s="5"/>
      <c r="R203" s="5"/>
      <c r="S203" s="8"/>
      <c r="T203" s="5" t="s">
        <v>82</v>
      </c>
      <c r="U203" s="5" t="s">
        <v>82</v>
      </c>
    </row>
    <row r="204" spans="1:21" s="21" customFormat="1" ht="12.75">
      <c r="A204" s="18" t="s">
        <v>69</v>
      </c>
      <c r="B204" s="19">
        <v>2</v>
      </c>
      <c r="C204" s="19">
        <v>0</v>
      </c>
      <c r="D204" s="20"/>
      <c r="E204" s="19">
        <v>14</v>
      </c>
      <c r="F204" s="19">
        <v>1</v>
      </c>
      <c r="G204" s="20"/>
      <c r="H204" s="19">
        <v>0</v>
      </c>
      <c r="I204" s="19">
        <v>0</v>
      </c>
      <c r="J204" s="20"/>
      <c r="K204" s="19">
        <v>6</v>
      </c>
      <c r="L204" s="19">
        <v>0</v>
      </c>
      <c r="M204" s="20"/>
      <c r="N204" s="19">
        <v>4</v>
      </c>
      <c r="O204" s="19">
        <v>0</v>
      </c>
      <c r="P204" s="20"/>
      <c r="Q204" s="19">
        <v>156</v>
      </c>
      <c r="R204" s="19">
        <v>4</v>
      </c>
      <c r="S204" s="20"/>
      <c r="T204" s="19">
        <f>B204+E204+H204+K204+N204+Q204</f>
        <v>182</v>
      </c>
      <c r="U204" s="19">
        <f>C204+F204+I204+L204+O204+R204</f>
        <v>5</v>
      </c>
    </row>
    <row r="205" spans="1:21" ht="12.75">
      <c r="A205" s="1" t="s">
        <v>128</v>
      </c>
      <c r="B205" s="5"/>
      <c r="C205" s="5"/>
      <c r="D205" s="8"/>
      <c r="E205" s="5"/>
      <c r="F205" s="5"/>
      <c r="G205" s="8"/>
      <c r="H205" s="5"/>
      <c r="I205" s="5"/>
      <c r="J205" s="8"/>
      <c r="K205" s="5"/>
      <c r="L205" s="5"/>
      <c r="M205" s="8"/>
      <c r="N205" s="5"/>
      <c r="O205" s="5"/>
      <c r="P205" s="8"/>
      <c r="Q205" s="5"/>
      <c r="R205" s="5"/>
      <c r="S205" s="8"/>
      <c r="T205" s="5" t="s">
        <v>82</v>
      </c>
      <c r="U205" s="5" t="s">
        <v>82</v>
      </c>
    </row>
    <row r="206" spans="1:21" s="21" customFormat="1" ht="12.75">
      <c r="A206" s="18" t="s">
        <v>69</v>
      </c>
      <c r="B206" s="19">
        <v>0</v>
      </c>
      <c r="C206" s="19">
        <v>0</v>
      </c>
      <c r="D206" s="20"/>
      <c r="E206" s="19">
        <v>1</v>
      </c>
      <c r="F206" s="19">
        <v>0</v>
      </c>
      <c r="G206" s="20"/>
      <c r="H206" s="19">
        <v>0</v>
      </c>
      <c r="I206" s="19">
        <v>1</v>
      </c>
      <c r="J206" s="20"/>
      <c r="K206" s="19">
        <v>0</v>
      </c>
      <c r="L206" s="19">
        <v>0</v>
      </c>
      <c r="M206" s="20"/>
      <c r="N206" s="19">
        <v>3</v>
      </c>
      <c r="O206" s="19">
        <v>0</v>
      </c>
      <c r="P206" s="20"/>
      <c r="Q206" s="19">
        <v>2</v>
      </c>
      <c r="R206" s="19">
        <v>0</v>
      </c>
      <c r="S206" s="20"/>
      <c r="T206" s="19">
        <f>B206+E206+H206+K206+N206+Q206</f>
        <v>6</v>
      </c>
      <c r="U206" s="19">
        <f>C206+F206+I206+L206+O206+R206</f>
        <v>1</v>
      </c>
    </row>
    <row r="207" spans="1:21" s="21" customFormat="1" ht="12.75">
      <c r="A207" s="39" t="s">
        <v>10</v>
      </c>
      <c r="B207" s="40">
        <f>SUM(B196:B206)</f>
        <v>2</v>
      </c>
      <c r="C207" s="40">
        <f>SUM(C196:C206)</f>
        <v>0</v>
      </c>
      <c r="D207" s="24">
        <f>SUM(D196:D204)</f>
        <v>0</v>
      </c>
      <c r="E207" s="40">
        <f>SUM(E196:E206)</f>
        <v>65</v>
      </c>
      <c r="F207" s="40">
        <f>SUM(F196:F206)</f>
        <v>9</v>
      </c>
      <c r="G207" s="24">
        <f>SUM(G196:G204)</f>
        <v>0</v>
      </c>
      <c r="H207" s="40">
        <f>SUM(H196:H206)</f>
        <v>1</v>
      </c>
      <c r="I207" s="40">
        <f>SUM(I196:I206)</f>
        <v>1</v>
      </c>
      <c r="J207" s="24">
        <f>SUM(J196:J204)</f>
        <v>0</v>
      </c>
      <c r="K207" s="40">
        <f>SUM(K196:K206)</f>
        <v>20</v>
      </c>
      <c r="L207" s="40">
        <f>SUM(L196:L206)</f>
        <v>1</v>
      </c>
      <c r="M207" s="24">
        <f>SUM(M196:M204)</f>
        <v>0</v>
      </c>
      <c r="N207" s="40">
        <f>SUM(N196:N206)</f>
        <v>15</v>
      </c>
      <c r="O207" s="40">
        <f>SUM(O196:O206)</f>
        <v>1</v>
      </c>
      <c r="P207" s="24">
        <f>SUM(P196:P204)</f>
        <v>0</v>
      </c>
      <c r="Q207" s="40">
        <f>SUM(Q196:Q206)</f>
        <v>537</v>
      </c>
      <c r="R207" s="40">
        <f>SUM(R196:R206)</f>
        <v>23</v>
      </c>
      <c r="S207" s="24">
        <f>SUM(S196:S204)</f>
        <v>0</v>
      </c>
      <c r="T207" s="40">
        <f>SUM(T196:T206)</f>
        <v>640</v>
      </c>
      <c r="U207" s="40">
        <f>SUM(U196:U206)</f>
        <v>35</v>
      </c>
    </row>
    <row r="208" spans="2:21" ht="12.75">
      <c r="B208" s="5"/>
      <c r="C208" s="5"/>
      <c r="D208" s="8"/>
      <c r="E208" s="5"/>
      <c r="F208" s="5"/>
      <c r="G208" s="8"/>
      <c r="H208" s="5"/>
      <c r="I208" s="5"/>
      <c r="J208" s="8"/>
      <c r="K208" s="5"/>
      <c r="L208" s="5"/>
      <c r="M208" s="8"/>
      <c r="N208" s="5"/>
      <c r="O208" s="5"/>
      <c r="P208" s="8"/>
      <c r="Q208" s="5"/>
      <c r="R208" s="5"/>
      <c r="S208" s="8"/>
      <c r="T208" s="5" t="s">
        <v>82</v>
      </c>
      <c r="U208" s="5" t="s">
        <v>82</v>
      </c>
    </row>
    <row r="209" spans="1:21" s="18" customFormat="1" ht="12.75">
      <c r="A209" s="36" t="s">
        <v>5</v>
      </c>
      <c r="B209" s="22">
        <f>+B207+B193</f>
        <v>34</v>
      </c>
      <c r="C209" s="22">
        <f>+C207+C193</f>
        <v>3</v>
      </c>
      <c r="D209" s="23"/>
      <c r="E209" s="22">
        <f>+E207+E193</f>
        <v>141</v>
      </c>
      <c r="F209" s="22">
        <f>+F207+F193</f>
        <v>22</v>
      </c>
      <c r="G209" s="23"/>
      <c r="H209" s="22">
        <f>+H207+H193</f>
        <v>3</v>
      </c>
      <c r="I209" s="22">
        <f>+I207+I193</f>
        <v>3</v>
      </c>
      <c r="J209" s="23"/>
      <c r="K209" s="22">
        <f>+K207+K193</f>
        <v>74</v>
      </c>
      <c r="L209" s="22">
        <f>+L207+L193</f>
        <v>3</v>
      </c>
      <c r="M209" s="23"/>
      <c r="N209" s="22">
        <f>+N207+N193</f>
        <v>52</v>
      </c>
      <c r="O209" s="22">
        <f>+O207+O193</f>
        <v>9</v>
      </c>
      <c r="P209" s="23"/>
      <c r="Q209" s="22">
        <f>+Q207+Q193</f>
        <v>1555</v>
      </c>
      <c r="R209" s="22">
        <f>+R207+R193</f>
        <v>108</v>
      </c>
      <c r="S209" s="23"/>
      <c r="T209" s="22">
        <f>+T207+T193</f>
        <v>1859</v>
      </c>
      <c r="U209" s="22">
        <f>+U207+U193</f>
        <v>148</v>
      </c>
    </row>
    <row r="210" spans="1:21" ht="12.75">
      <c r="A210" s="4"/>
      <c r="B210" s="6"/>
      <c r="C210" s="6"/>
      <c r="D210" s="7"/>
      <c r="E210" s="6"/>
      <c r="F210" s="6"/>
      <c r="G210" s="7"/>
      <c r="H210" s="6"/>
      <c r="I210" s="6"/>
      <c r="J210" s="7"/>
      <c r="K210" s="6"/>
      <c r="L210" s="6"/>
      <c r="M210" s="7"/>
      <c r="N210" s="6"/>
      <c r="O210" s="6"/>
      <c r="P210" s="7"/>
      <c r="Q210" s="6"/>
      <c r="R210" s="6"/>
      <c r="S210" s="7"/>
      <c r="T210" s="6"/>
      <c r="U210" s="6"/>
    </row>
    <row r="211" spans="1:21" ht="12.75">
      <c r="A211" s="4"/>
      <c r="B211" s="6"/>
      <c r="C211" s="6"/>
      <c r="D211" s="7"/>
      <c r="E211" s="6"/>
      <c r="F211" s="6"/>
      <c r="G211" s="7"/>
      <c r="H211" s="6"/>
      <c r="I211" s="6"/>
      <c r="J211" s="7"/>
      <c r="K211" s="6"/>
      <c r="L211" s="6"/>
      <c r="M211" s="7"/>
      <c r="N211" s="6"/>
      <c r="O211" s="6"/>
      <c r="P211" s="7"/>
      <c r="Q211" s="6"/>
      <c r="R211" s="6"/>
      <c r="S211" s="7"/>
      <c r="T211" s="6"/>
      <c r="U211" s="6"/>
    </row>
    <row r="212" spans="1:21" ht="12.75">
      <c r="A212" s="4" t="s">
        <v>111</v>
      </c>
      <c r="B212" s="5"/>
      <c r="C212" s="5"/>
      <c r="D212" s="8"/>
      <c r="E212" s="5"/>
      <c r="F212" s="5"/>
      <c r="G212" s="8"/>
      <c r="H212" s="5"/>
      <c r="I212" s="5"/>
      <c r="J212" s="8"/>
      <c r="K212" s="5"/>
      <c r="L212" s="5"/>
      <c r="M212" s="8"/>
      <c r="N212" s="5"/>
      <c r="O212" s="5"/>
      <c r="P212" s="8"/>
      <c r="Q212" s="5"/>
      <c r="R212" s="5"/>
      <c r="S212" s="8"/>
      <c r="T212" s="5" t="s">
        <v>82</v>
      </c>
      <c r="U212" s="5" t="s">
        <v>82</v>
      </c>
    </row>
    <row r="213" spans="2:21" ht="12.75">
      <c r="B213" s="5"/>
      <c r="C213" s="5"/>
      <c r="D213" s="8"/>
      <c r="E213" s="5"/>
      <c r="F213" s="5"/>
      <c r="G213" s="8"/>
      <c r="H213" s="5"/>
      <c r="I213" s="5"/>
      <c r="J213" s="8"/>
      <c r="K213" s="5"/>
      <c r="L213" s="5"/>
      <c r="M213" s="8"/>
      <c r="N213" s="5"/>
      <c r="O213" s="5"/>
      <c r="P213" s="8"/>
      <c r="Q213" s="5"/>
      <c r="R213" s="5"/>
      <c r="S213" s="8"/>
      <c r="T213" s="5" t="s">
        <v>82</v>
      </c>
      <c r="U213" s="5" t="s">
        <v>82</v>
      </c>
    </row>
    <row r="214" spans="1:21" ht="12.75">
      <c r="A214" s="1" t="s">
        <v>112</v>
      </c>
      <c r="B214" s="5"/>
      <c r="C214" s="5"/>
      <c r="D214" s="8"/>
      <c r="E214" s="5"/>
      <c r="F214" s="5"/>
      <c r="G214" s="8"/>
      <c r="H214" s="5"/>
      <c r="I214" s="5"/>
      <c r="J214" s="8"/>
      <c r="K214" s="5"/>
      <c r="L214" s="5"/>
      <c r="M214" s="8"/>
      <c r="N214" s="5"/>
      <c r="O214" s="5"/>
      <c r="P214" s="8"/>
      <c r="Q214" s="5"/>
      <c r="R214" s="5"/>
      <c r="S214" s="8"/>
      <c r="T214" s="5"/>
      <c r="U214" s="5"/>
    </row>
    <row r="215" spans="1:21" s="21" customFormat="1" ht="12.75">
      <c r="A215" s="18" t="s">
        <v>99</v>
      </c>
      <c r="B215" s="19">
        <v>0</v>
      </c>
      <c r="C215" s="19">
        <v>0</v>
      </c>
      <c r="D215" s="20"/>
      <c r="E215" s="19">
        <v>1</v>
      </c>
      <c r="F215" s="19">
        <v>4</v>
      </c>
      <c r="G215" s="20"/>
      <c r="H215" s="19">
        <v>0</v>
      </c>
      <c r="I215" s="19">
        <v>0</v>
      </c>
      <c r="J215" s="20"/>
      <c r="K215" s="19">
        <v>0</v>
      </c>
      <c r="L215" s="19">
        <v>0</v>
      </c>
      <c r="M215" s="20"/>
      <c r="N215" s="19">
        <v>2</v>
      </c>
      <c r="O215" s="19">
        <v>0</v>
      </c>
      <c r="P215" s="20"/>
      <c r="Q215" s="19">
        <v>11</v>
      </c>
      <c r="R215" s="19">
        <v>14</v>
      </c>
      <c r="S215" s="20"/>
      <c r="T215" s="19">
        <f>B215+E215+H215+K215+N215+Q215</f>
        <v>14</v>
      </c>
      <c r="U215" s="19">
        <f>C215+F215+I215+L215+O215+R215</f>
        <v>18</v>
      </c>
    </row>
    <row r="216" spans="1:21" ht="12.75">
      <c r="A216" s="1" t="s">
        <v>126</v>
      </c>
      <c r="B216" s="5"/>
      <c r="C216" s="5"/>
      <c r="D216" s="8"/>
      <c r="E216" s="5"/>
      <c r="F216" s="5"/>
      <c r="G216" s="8"/>
      <c r="H216" s="5"/>
      <c r="I216" s="5"/>
      <c r="J216" s="8"/>
      <c r="K216" s="5"/>
      <c r="L216" s="5"/>
      <c r="M216" s="8"/>
      <c r="N216" s="5"/>
      <c r="O216" s="5"/>
      <c r="P216" s="8"/>
      <c r="Q216" s="5"/>
      <c r="R216" s="5"/>
      <c r="S216" s="8"/>
      <c r="T216" s="5"/>
      <c r="U216" s="5"/>
    </row>
    <row r="217" spans="1:21" s="21" customFormat="1" ht="12.75">
      <c r="A217" s="18" t="s">
        <v>99</v>
      </c>
      <c r="B217" s="19">
        <v>1</v>
      </c>
      <c r="C217" s="19">
        <v>0</v>
      </c>
      <c r="D217" s="20"/>
      <c r="E217" s="19">
        <v>3</v>
      </c>
      <c r="F217" s="19">
        <v>6</v>
      </c>
      <c r="G217" s="20"/>
      <c r="H217" s="19">
        <v>0</v>
      </c>
      <c r="I217" s="19">
        <v>1</v>
      </c>
      <c r="J217" s="20"/>
      <c r="K217" s="19">
        <v>2</v>
      </c>
      <c r="L217" s="19">
        <v>0</v>
      </c>
      <c r="M217" s="20"/>
      <c r="N217" s="19">
        <v>3</v>
      </c>
      <c r="O217" s="19">
        <v>3</v>
      </c>
      <c r="P217" s="20"/>
      <c r="Q217" s="19">
        <v>43</v>
      </c>
      <c r="R217" s="19">
        <v>37</v>
      </c>
      <c r="S217" s="20"/>
      <c r="T217" s="19">
        <f>B217+E217+H217+K217+N217+Q217</f>
        <v>52</v>
      </c>
      <c r="U217" s="19">
        <f>C217+F217+I217+L217+O217+R217</f>
        <v>47</v>
      </c>
    </row>
    <row r="218" spans="1:21" ht="12.75">
      <c r="A218" s="1" t="s">
        <v>132</v>
      </c>
      <c r="B218" s="5"/>
      <c r="C218" s="5"/>
      <c r="D218" s="8"/>
      <c r="E218" s="5"/>
      <c r="F218" s="5"/>
      <c r="G218" s="8"/>
      <c r="H218" s="5"/>
      <c r="I218" s="5"/>
      <c r="J218" s="8"/>
      <c r="K218" s="5"/>
      <c r="L218" s="5"/>
      <c r="M218" s="8"/>
      <c r="N218" s="5"/>
      <c r="O218" s="5"/>
      <c r="P218" s="8"/>
      <c r="Q218" s="5"/>
      <c r="R218" s="5"/>
      <c r="S218" s="8"/>
      <c r="T218" s="5"/>
      <c r="U218" s="5"/>
    </row>
    <row r="219" spans="1:21" s="21" customFormat="1" ht="12.75">
      <c r="A219" s="18" t="s">
        <v>140</v>
      </c>
      <c r="B219" s="19">
        <v>1</v>
      </c>
      <c r="C219" s="19">
        <v>0</v>
      </c>
      <c r="D219" s="20"/>
      <c r="E219" s="19">
        <v>17</v>
      </c>
      <c r="F219" s="19">
        <v>35</v>
      </c>
      <c r="G219" s="20"/>
      <c r="H219" s="19">
        <v>0</v>
      </c>
      <c r="I219" s="19">
        <v>1</v>
      </c>
      <c r="J219" s="20"/>
      <c r="K219" s="19">
        <v>1</v>
      </c>
      <c r="L219" s="19">
        <v>2</v>
      </c>
      <c r="M219" s="20"/>
      <c r="N219" s="19">
        <v>6</v>
      </c>
      <c r="O219" s="19">
        <v>5</v>
      </c>
      <c r="P219" s="20"/>
      <c r="Q219" s="19">
        <v>89</v>
      </c>
      <c r="R219" s="19">
        <v>121</v>
      </c>
      <c r="S219" s="20"/>
      <c r="T219" s="19">
        <f>B219+E219+H219+K219+N219+Q219</f>
        <v>114</v>
      </c>
      <c r="U219" s="19">
        <f>C219+F219+I219+L219+O219+R219</f>
        <v>164</v>
      </c>
    </row>
    <row r="220" spans="1:21" s="9" customFormat="1" ht="12.75">
      <c r="A220" s="18" t="s">
        <v>138</v>
      </c>
      <c r="B220" s="5"/>
      <c r="C220" s="5"/>
      <c r="D220" s="8"/>
      <c r="E220" s="5"/>
      <c r="F220" s="5"/>
      <c r="G220" s="8"/>
      <c r="H220" s="5"/>
      <c r="I220" s="5"/>
      <c r="J220" s="8"/>
      <c r="K220" s="5"/>
      <c r="L220" s="5"/>
      <c r="M220" s="8"/>
      <c r="N220" s="5"/>
      <c r="O220" s="5"/>
      <c r="P220" s="8"/>
      <c r="Q220" s="5"/>
      <c r="R220" s="5"/>
      <c r="S220" s="8"/>
      <c r="T220" s="5"/>
      <c r="U220" s="5"/>
    </row>
    <row r="221" spans="1:21" s="21" customFormat="1" ht="12.75">
      <c r="A221" s="18" t="s">
        <v>140</v>
      </c>
      <c r="B221" s="19">
        <v>0</v>
      </c>
      <c r="C221" s="19">
        <v>0</v>
      </c>
      <c r="D221" s="20"/>
      <c r="E221" s="19">
        <v>1</v>
      </c>
      <c r="F221" s="19">
        <v>5</v>
      </c>
      <c r="G221" s="20"/>
      <c r="H221" s="19">
        <v>0</v>
      </c>
      <c r="I221" s="19">
        <v>0</v>
      </c>
      <c r="J221" s="20"/>
      <c r="K221" s="19">
        <v>1</v>
      </c>
      <c r="L221" s="19">
        <v>0</v>
      </c>
      <c r="M221" s="20"/>
      <c r="N221" s="19">
        <v>0</v>
      </c>
      <c r="O221" s="19">
        <v>0</v>
      </c>
      <c r="P221" s="20"/>
      <c r="Q221" s="19">
        <v>1</v>
      </c>
      <c r="R221" s="19">
        <v>15</v>
      </c>
      <c r="S221" s="20"/>
      <c r="T221" s="19">
        <f>B221+E221+H221+K221+N221+Q221</f>
        <v>3</v>
      </c>
      <c r="U221" s="19">
        <f>C221+F221+I221+L221+O221+R221</f>
        <v>20</v>
      </c>
    </row>
    <row r="222" spans="1:21" s="9" customFormat="1" ht="12.75">
      <c r="A222" s="18" t="s">
        <v>139</v>
      </c>
      <c r="B222" s="5"/>
      <c r="C222" s="5"/>
      <c r="D222" s="8"/>
      <c r="E222" s="5"/>
      <c r="F222" s="5"/>
      <c r="G222" s="8"/>
      <c r="H222" s="5"/>
      <c r="I222" s="5"/>
      <c r="J222" s="8"/>
      <c r="K222" s="5"/>
      <c r="L222" s="5"/>
      <c r="M222" s="8"/>
      <c r="N222" s="5"/>
      <c r="O222" s="5"/>
      <c r="P222" s="8"/>
      <c r="Q222" s="5"/>
      <c r="R222" s="5"/>
      <c r="S222" s="8"/>
      <c r="T222" s="5"/>
      <c r="U222" s="5"/>
    </row>
    <row r="223" spans="1:21" s="21" customFormat="1" ht="12.75">
      <c r="A223" s="18" t="s">
        <v>140</v>
      </c>
      <c r="B223" s="19">
        <v>0</v>
      </c>
      <c r="C223" s="19">
        <v>0</v>
      </c>
      <c r="D223" s="20"/>
      <c r="E223" s="19">
        <v>3</v>
      </c>
      <c r="F223" s="19">
        <v>12</v>
      </c>
      <c r="G223" s="20"/>
      <c r="H223" s="19">
        <v>0</v>
      </c>
      <c r="I223" s="19">
        <v>0</v>
      </c>
      <c r="J223" s="20"/>
      <c r="K223" s="19">
        <v>0</v>
      </c>
      <c r="L223" s="19">
        <v>3</v>
      </c>
      <c r="M223" s="20"/>
      <c r="N223" s="19">
        <v>0</v>
      </c>
      <c r="O223" s="19">
        <v>2</v>
      </c>
      <c r="P223" s="20"/>
      <c r="Q223" s="19">
        <v>4</v>
      </c>
      <c r="R223" s="19">
        <v>27</v>
      </c>
      <c r="S223" s="20"/>
      <c r="T223" s="19">
        <f>B223+E223+H223+K223+N223+Q223</f>
        <v>7</v>
      </c>
      <c r="U223" s="19">
        <f>C223+F223+I223+L223+O223+R223</f>
        <v>44</v>
      </c>
    </row>
    <row r="224" spans="1:21" s="9" customFormat="1" ht="12.75">
      <c r="A224" s="18" t="s">
        <v>141</v>
      </c>
      <c r="B224" s="5"/>
      <c r="C224" s="5"/>
      <c r="D224" s="8"/>
      <c r="E224" s="5"/>
      <c r="F224" s="5"/>
      <c r="G224" s="8"/>
      <c r="H224" s="5"/>
      <c r="I224" s="5"/>
      <c r="J224" s="8"/>
      <c r="K224" s="5"/>
      <c r="L224" s="5"/>
      <c r="M224" s="8"/>
      <c r="N224" s="5"/>
      <c r="O224" s="5"/>
      <c r="P224" s="8"/>
      <c r="Q224" s="5"/>
      <c r="R224" s="5"/>
      <c r="S224" s="8"/>
      <c r="T224" s="5"/>
      <c r="U224" s="5"/>
    </row>
    <row r="225" spans="1:21" s="21" customFormat="1" ht="12.75">
      <c r="A225" s="18" t="s">
        <v>142</v>
      </c>
      <c r="B225" s="19">
        <v>0</v>
      </c>
      <c r="C225" s="19">
        <v>0</v>
      </c>
      <c r="D225" s="20"/>
      <c r="E225" s="19">
        <v>0</v>
      </c>
      <c r="F225" s="19">
        <v>0</v>
      </c>
      <c r="G225" s="20"/>
      <c r="H225" s="19">
        <v>0</v>
      </c>
      <c r="I225" s="19">
        <v>0</v>
      </c>
      <c r="J225" s="20"/>
      <c r="K225" s="19">
        <v>0</v>
      </c>
      <c r="L225" s="19">
        <v>0</v>
      </c>
      <c r="M225" s="20"/>
      <c r="N225" s="19">
        <v>0</v>
      </c>
      <c r="O225" s="19">
        <v>0</v>
      </c>
      <c r="P225" s="20"/>
      <c r="Q225" s="19">
        <v>2</v>
      </c>
      <c r="R225" s="19">
        <v>5</v>
      </c>
      <c r="S225" s="20"/>
      <c r="T225" s="19">
        <f>B225+E225+H225+K225+N225+Q225</f>
        <v>2</v>
      </c>
      <c r="U225" s="19">
        <f>C225+F225+I225+L225+O225+R225</f>
        <v>5</v>
      </c>
    </row>
    <row r="226" spans="1:21" ht="12.75">
      <c r="A226" s="1" t="s">
        <v>34</v>
      </c>
      <c r="B226" s="5"/>
      <c r="C226" s="5"/>
      <c r="D226" s="8"/>
      <c r="E226" s="5"/>
      <c r="F226" s="5"/>
      <c r="G226" s="8"/>
      <c r="H226" s="5"/>
      <c r="I226" s="5"/>
      <c r="J226" s="8"/>
      <c r="K226" s="5"/>
      <c r="L226" s="5"/>
      <c r="M226" s="8"/>
      <c r="N226" s="5"/>
      <c r="O226" s="5"/>
      <c r="P226" s="8"/>
      <c r="Q226" s="5"/>
      <c r="R226" s="5"/>
      <c r="S226" s="8"/>
      <c r="T226" s="5"/>
      <c r="U226" s="5"/>
    </row>
    <row r="227" spans="1:21" s="21" customFormat="1" ht="12.75">
      <c r="A227" s="18" t="s">
        <v>35</v>
      </c>
      <c r="B227" s="19">
        <v>0</v>
      </c>
      <c r="C227" s="19">
        <v>1</v>
      </c>
      <c r="D227" s="20"/>
      <c r="E227" s="19">
        <v>6</v>
      </c>
      <c r="F227" s="19">
        <v>26</v>
      </c>
      <c r="G227" s="20"/>
      <c r="H227" s="19">
        <v>0</v>
      </c>
      <c r="I227" s="19">
        <v>0</v>
      </c>
      <c r="J227" s="20"/>
      <c r="K227" s="19">
        <v>2</v>
      </c>
      <c r="L227" s="19">
        <v>4</v>
      </c>
      <c r="M227" s="20"/>
      <c r="N227" s="19">
        <v>1</v>
      </c>
      <c r="O227" s="19">
        <v>3</v>
      </c>
      <c r="P227" s="20"/>
      <c r="Q227" s="19">
        <v>5</v>
      </c>
      <c r="R227" s="19">
        <v>47</v>
      </c>
      <c r="S227" s="20"/>
      <c r="T227" s="19">
        <f>B227+E227+H227+K227+N227+Q227</f>
        <v>14</v>
      </c>
      <c r="U227" s="19">
        <f>C227+F227+I227+L227+O227+R227</f>
        <v>81</v>
      </c>
    </row>
    <row r="228" spans="1:21" s="18" customFormat="1" ht="12.75">
      <c r="A228" s="21" t="s">
        <v>101</v>
      </c>
      <c r="B228" s="37"/>
      <c r="C228" s="37"/>
      <c r="D228" s="38"/>
      <c r="E228" s="37"/>
      <c r="F228" s="37"/>
      <c r="G228" s="38"/>
      <c r="H228" s="37"/>
      <c r="I228" s="37"/>
      <c r="J228" s="38"/>
      <c r="K228" s="37"/>
      <c r="L228" s="37"/>
      <c r="M228" s="38"/>
      <c r="N228" s="37"/>
      <c r="O228" s="37"/>
      <c r="P228" s="38"/>
      <c r="Q228" s="37"/>
      <c r="R228" s="37"/>
      <c r="S228" s="38"/>
      <c r="T228" s="37"/>
      <c r="U228" s="37"/>
    </row>
    <row r="229" spans="1:21" s="21" customFormat="1" ht="12.75">
      <c r="A229" s="18" t="s">
        <v>35</v>
      </c>
      <c r="B229" s="19">
        <v>0</v>
      </c>
      <c r="C229" s="19">
        <v>1</v>
      </c>
      <c r="D229" s="20"/>
      <c r="E229" s="19">
        <v>7</v>
      </c>
      <c r="F229" s="19">
        <v>28</v>
      </c>
      <c r="G229" s="20"/>
      <c r="H229" s="19">
        <v>0</v>
      </c>
      <c r="I229" s="19">
        <v>1</v>
      </c>
      <c r="J229" s="20"/>
      <c r="K229" s="19">
        <v>0</v>
      </c>
      <c r="L229" s="19">
        <v>1</v>
      </c>
      <c r="M229" s="20"/>
      <c r="N229" s="19">
        <v>0</v>
      </c>
      <c r="O229" s="19">
        <v>6</v>
      </c>
      <c r="P229" s="20"/>
      <c r="Q229" s="19">
        <v>5</v>
      </c>
      <c r="R229" s="19">
        <v>49</v>
      </c>
      <c r="S229" s="20"/>
      <c r="T229" s="19">
        <f>B229+E229+H229+K229+N229+Q229</f>
        <v>12</v>
      </c>
      <c r="U229" s="19">
        <f>C229+F229+I229+L229+O229+R229</f>
        <v>86</v>
      </c>
    </row>
    <row r="230" spans="1:21" ht="12.75">
      <c r="A230" s="31" t="s">
        <v>110</v>
      </c>
      <c r="B230" s="5"/>
      <c r="C230" s="5"/>
      <c r="D230" s="8"/>
      <c r="E230" s="5"/>
      <c r="F230" s="5"/>
      <c r="G230" s="8"/>
      <c r="H230" s="5"/>
      <c r="I230" s="5"/>
      <c r="J230" s="8"/>
      <c r="K230" s="5"/>
      <c r="L230" s="5"/>
      <c r="M230" s="8"/>
      <c r="N230" s="5"/>
      <c r="O230" s="5"/>
      <c r="P230" s="8"/>
      <c r="Q230" s="5"/>
      <c r="R230" s="5"/>
      <c r="S230" s="8"/>
      <c r="T230" s="5"/>
      <c r="U230" s="5"/>
    </row>
    <row r="231" spans="1:21" ht="12.75">
      <c r="A231" s="1" t="s">
        <v>72</v>
      </c>
      <c r="B231" s="5"/>
      <c r="C231" s="5"/>
      <c r="D231" s="8"/>
      <c r="E231" s="5"/>
      <c r="F231" s="5"/>
      <c r="G231" s="8"/>
      <c r="H231" s="5"/>
      <c r="I231" s="5"/>
      <c r="J231" s="8"/>
      <c r="K231" s="5"/>
      <c r="L231" s="5"/>
      <c r="M231" s="8"/>
      <c r="N231" s="5"/>
      <c r="O231" s="5"/>
      <c r="P231" s="8"/>
      <c r="Q231" s="5"/>
      <c r="R231" s="5"/>
      <c r="S231" s="8"/>
      <c r="T231" s="5" t="s">
        <v>82</v>
      </c>
      <c r="U231" s="5" t="s">
        <v>82</v>
      </c>
    </row>
    <row r="232" spans="1:21" s="21" customFormat="1" ht="12.75">
      <c r="A232" s="18" t="s">
        <v>73</v>
      </c>
      <c r="B232" s="19">
        <v>1</v>
      </c>
      <c r="C232" s="19">
        <v>1</v>
      </c>
      <c r="D232" s="20"/>
      <c r="E232" s="19">
        <v>0</v>
      </c>
      <c r="F232" s="19">
        <v>25</v>
      </c>
      <c r="G232" s="20"/>
      <c r="H232" s="19">
        <v>0</v>
      </c>
      <c r="I232" s="19">
        <v>2</v>
      </c>
      <c r="J232" s="20"/>
      <c r="K232" s="19">
        <v>1</v>
      </c>
      <c r="L232" s="19">
        <v>13</v>
      </c>
      <c r="M232" s="20"/>
      <c r="N232" s="19">
        <v>0</v>
      </c>
      <c r="O232" s="19">
        <v>3</v>
      </c>
      <c r="P232" s="20"/>
      <c r="Q232" s="19">
        <v>20</v>
      </c>
      <c r="R232" s="19">
        <v>151</v>
      </c>
      <c r="S232" s="20"/>
      <c r="T232" s="19">
        <f>B232+E232+H232+K232+N232+Q232</f>
        <v>22</v>
      </c>
      <c r="U232" s="19">
        <f>C232+F232+I232+L232+O232+R232</f>
        <v>195</v>
      </c>
    </row>
    <row r="233" spans="1:21" ht="12.75">
      <c r="A233" s="1" t="s">
        <v>100</v>
      </c>
      <c r="B233" s="5"/>
      <c r="C233" s="5"/>
      <c r="D233" s="8"/>
      <c r="E233" s="5"/>
      <c r="F233" s="5"/>
      <c r="G233" s="8"/>
      <c r="H233" s="5"/>
      <c r="I233" s="5"/>
      <c r="J233" s="8"/>
      <c r="K233" s="5"/>
      <c r="L233" s="5"/>
      <c r="M233" s="8"/>
      <c r="N233" s="5"/>
      <c r="O233" s="5"/>
      <c r="P233" s="8"/>
      <c r="Q233" s="5"/>
      <c r="R233" s="5"/>
      <c r="S233" s="8"/>
      <c r="T233" s="5" t="s">
        <v>82</v>
      </c>
      <c r="U233" s="5" t="s">
        <v>82</v>
      </c>
    </row>
    <row r="234" spans="1:21" s="21" customFormat="1" ht="12.75">
      <c r="A234" s="18" t="s">
        <v>73</v>
      </c>
      <c r="B234" s="19">
        <v>0</v>
      </c>
      <c r="C234" s="19">
        <v>0</v>
      </c>
      <c r="D234" s="20"/>
      <c r="E234" s="19">
        <v>2</v>
      </c>
      <c r="F234" s="19">
        <v>18</v>
      </c>
      <c r="G234" s="20"/>
      <c r="H234" s="19">
        <v>0</v>
      </c>
      <c r="I234" s="19">
        <v>0</v>
      </c>
      <c r="J234" s="20"/>
      <c r="K234" s="19">
        <v>0</v>
      </c>
      <c r="L234" s="19">
        <v>0</v>
      </c>
      <c r="M234" s="20"/>
      <c r="N234" s="19">
        <v>0</v>
      </c>
      <c r="O234" s="19">
        <v>4</v>
      </c>
      <c r="P234" s="20"/>
      <c r="Q234" s="19">
        <v>13</v>
      </c>
      <c r="R234" s="19">
        <v>87</v>
      </c>
      <c r="S234" s="20"/>
      <c r="T234" s="19">
        <f>B234+E234+H234+K234+N234+Q234</f>
        <v>15</v>
      </c>
      <c r="U234" s="19">
        <f>C234+F234+I234+L234+O234+R234</f>
        <v>109</v>
      </c>
    </row>
    <row r="235" spans="1:21" ht="12.75">
      <c r="A235" s="1" t="s">
        <v>74</v>
      </c>
      <c r="B235" s="5"/>
      <c r="C235" s="5"/>
      <c r="D235" s="8"/>
      <c r="E235" s="5"/>
      <c r="F235" s="5"/>
      <c r="G235" s="8"/>
      <c r="H235" s="5"/>
      <c r="I235" s="5"/>
      <c r="J235" s="8"/>
      <c r="K235" s="5"/>
      <c r="L235" s="5"/>
      <c r="M235" s="8"/>
      <c r="N235" s="5"/>
      <c r="O235" s="5"/>
      <c r="P235" s="8"/>
      <c r="Q235" s="5"/>
      <c r="R235" s="5"/>
      <c r="S235" s="8"/>
      <c r="T235" s="5" t="s">
        <v>82</v>
      </c>
      <c r="U235" s="5" t="s">
        <v>82</v>
      </c>
    </row>
    <row r="236" spans="1:21" s="21" customFormat="1" ht="12.75">
      <c r="A236" s="18" t="s">
        <v>73</v>
      </c>
      <c r="B236" s="19">
        <v>0</v>
      </c>
      <c r="C236" s="19">
        <v>1</v>
      </c>
      <c r="D236" s="20"/>
      <c r="E236" s="19">
        <v>1</v>
      </c>
      <c r="F236" s="19">
        <v>87</v>
      </c>
      <c r="G236" s="20"/>
      <c r="H236" s="19">
        <v>0</v>
      </c>
      <c r="I236" s="19">
        <v>2</v>
      </c>
      <c r="J236" s="20"/>
      <c r="K236" s="19">
        <v>2</v>
      </c>
      <c r="L236" s="19">
        <v>27</v>
      </c>
      <c r="M236" s="20"/>
      <c r="N236" s="19">
        <v>2</v>
      </c>
      <c r="O236" s="19">
        <v>15</v>
      </c>
      <c r="P236" s="20"/>
      <c r="Q236" s="19">
        <v>14</v>
      </c>
      <c r="R236" s="19">
        <v>312</v>
      </c>
      <c r="S236" s="20"/>
      <c r="T236" s="19">
        <f>B236+E236+H236+K236+N236+Q236</f>
        <v>19</v>
      </c>
      <c r="U236" s="19">
        <f>C236+F236+I236+L236+O236+R236</f>
        <v>444</v>
      </c>
    </row>
    <row r="237" spans="1:21" ht="12.75">
      <c r="A237" s="1" t="s">
        <v>131</v>
      </c>
      <c r="B237" s="5"/>
      <c r="C237" s="5"/>
      <c r="D237" s="8"/>
      <c r="E237" s="5"/>
      <c r="F237" s="5"/>
      <c r="G237" s="8"/>
      <c r="H237" s="5"/>
      <c r="I237" s="5"/>
      <c r="J237" s="8"/>
      <c r="K237" s="5"/>
      <c r="L237" s="5"/>
      <c r="M237" s="8"/>
      <c r="N237" s="5"/>
      <c r="O237" s="5"/>
      <c r="P237" s="8"/>
      <c r="Q237" s="5"/>
      <c r="R237" s="5"/>
      <c r="S237" s="8"/>
      <c r="T237" s="5" t="s">
        <v>82</v>
      </c>
      <c r="U237" s="5" t="s">
        <v>82</v>
      </c>
    </row>
    <row r="238" spans="1:21" s="21" customFormat="1" ht="12.75">
      <c r="A238" s="18" t="s">
        <v>73</v>
      </c>
      <c r="B238" s="19">
        <v>0</v>
      </c>
      <c r="C238" s="19">
        <v>0</v>
      </c>
      <c r="D238" s="20"/>
      <c r="E238" s="19">
        <v>1</v>
      </c>
      <c r="F238" s="19">
        <v>7</v>
      </c>
      <c r="G238" s="20"/>
      <c r="H238" s="19">
        <v>0</v>
      </c>
      <c r="I238" s="19">
        <v>0</v>
      </c>
      <c r="J238" s="20"/>
      <c r="K238" s="19">
        <v>0</v>
      </c>
      <c r="L238" s="19">
        <v>0</v>
      </c>
      <c r="M238" s="20"/>
      <c r="N238" s="19">
        <v>0</v>
      </c>
      <c r="O238" s="19">
        <v>1</v>
      </c>
      <c r="P238" s="20"/>
      <c r="Q238" s="19">
        <v>2</v>
      </c>
      <c r="R238" s="19">
        <v>13</v>
      </c>
      <c r="S238" s="20"/>
      <c r="T238" s="19">
        <f>B238+E238+H238+K238+N238+Q238</f>
        <v>3</v>
      </c>
      <c r="U238" s="19">
        <f>C238+F238+I238+L238+O238+R238</f>
        <v>21</v>
      </c>
    </row>
    <row r="239" spans="1:21" ht="12.75">
      <c r="A239" s="1" t="s">
        <v>75</v>
      </c>
      <c r="B239" s="5"/>
      <c r="C239" s="5"/>
      <c r="D239" s="8"/>
      <c r="E239" s="5"/>
      <c r="F239" s="5"/>
      <c r="G239" s="8"/>
      <c r="H239" s="5"/>
      <c r="I239" s="5"/>
      <c r="J239" s="8"/>
      <c r="K239" s="5"/>
      <c r="L239" s="5"/>
      <c r="M239" s="8"/>
      <c r="N239" s="5"/>
      <c r="O239" s="5"/>
      <c r="P239" s="8"/>
      <c r="Q239" s="5"/>
      <c r="R239" s="5"/>
      <c r="S239" s="8"/>
      <c r="T239" s="5" t="s">
        <v>82</v>
      </c>
      <c r="U239" s="5" t="s">
        <v>82</v>
      </c>
    </row>
    <row r="240" spans="1:21" s="21" customFormat="1" ht="12.75">
      <c r="A240" s="18" t="s">
        <v>73</v>
      </c>
      <c r="B240" s="19">
        <v>0</v>
      </c>
      <c r="C240" s="19">
        <v>4</v>
      </c>
      <c r="D240" s="20"/>
      <c r="E240" s="19">
        <v>4</v>
      </c>
      <c r="F240" s="19">
        <v>38</v>
      </c>
      <c r="G240" s="20"/>
      <c r="H240" s="19">
        <v>0</v>
      </c>
      <c r="I240" s="19">
        <v>1</v>
      </c>
      <c r="J240" s="20"/>
      <c r="K240" s="19">
        <v>4</v>
      </c>
      <c r="L240" s="19">
        <v>20</v>
      </c>
      <c r="M240" s="20"/>
      <c r="N240" s="19">
        <v>2</v>
      </c>
      <c r="O240" s="19">
        <v>6</v>
      </c>
      <c r="P240" s="20"/>
      <c r="Q240" s="19">
        <v>12</v>
      </c>
      <c r="R240" s="19">
        <v>106</v>
      </c>
      <c r="S240" s="20"/>
      <c r="T240" s="19">
        <f>B240+E240+H240+K240+N240+Q240</f>
        <v>22</v>
      </c>
      <c r="U240" s="19">
        <f>C240+F240+I240+L240+O240+R240</f>
        <v>175</v>
      </c>
    </row>
    <row r="241" spans="2:21" ht="12.75">
      <c r="B241" s="5"/>
      <c r="C241" s="5"/>
      <c r="D241" s="8"/>
      <c r="E241" s="5"/>
      <c r="F241" s="5"/>
      <c r="G241" s="8"/>
      <c r="H241" s="5"/>
      <c r="I241" s="5"/>
      <c r="J241" s="8"/>
      <c r="K241" s="5"/>
      <c r="L241" s="5"/>
      <c r="M241" s="8"/>
      <c r="N241" s="5"/>
      <c r="O241" s="5"/>
      <c r="P241" s="8"/>
      <c r="Q241" s="5"/>
      <c r="R241" s="5"/>
      <c r="S241" s="8"/>
      <c r="T241" s="5"/>
      <c r="U241" s="5"/>
    </row>
    <row r="242" spans="1:21" s="18" customFormat="1" ht="12.75">
      <c r="A242" s="36" t="s">
        <v>5</v>
      </c>
      <c r="B242" s="22">
        <f>SUM(B214:B240)</f>
        <v>3</v>
      </c>
      <c r="C242" s="22">
        <f>SUM(C214:C240)</f>
        <v>8</v>
      </c>
      <c r="D242" s="23"/>
      <c r="E242" s="22">
        <f>SUM(E214:E240)</f>
        <v>46</v>
      </c>
      <c r="F242" s="22">
        <f>SUM(F214:F240)</f>
        <v>291</v>
      </c>
      <c r="G242" s="23"/>
      <c r="H242" s="22">
        <f>SUM(H214:H240)</f>
        <v>0</v>
      </c>
      <c r="I242" s="22">
        <f>SUM(I214:I240)</f>
        <v>8</v>
      </c>
      <c r="J242" s="23"/>
      <c r="K242" s="22">
        <f>SUM(K214:K240)</f>
        <v>13</v>
      </c>
      <c r="L242" s="22">
        <f>SUM(L214:L240)</f>
        <v>70</v>
      </c>
      <c r="M242" s="23"/>
      <c r="N242" s="22">
        <f>SUM(N214:N240)</f>
        <v>16</v>
      </c>
      <c r="O242" s="22">
        <f>SUM(O214:O240)</f>
        <v>48</v>
      </c>
      <c r="P242" s="23"/>
      <c r="Q242" s="22">
        <f>SUM(Q214:Q240)</f>
        <v>221</v>
      </c>
      <c r="R242" s="22">
        <f>SUM(R214:R240)</f>
        <v>984</v>
      </c>
      <c r="S242" s="23"/>
      <c r="T242" s="22">
        <f>SUM(T214:T240)</f>
        <v>299</v>
      </c>
      <c r="U242" s="22">
        <f>SUM(U214:U240)</f>
        <v>1409</v>
      </c>
    </row>
    <row r="243" spans="1:21" ht="12.75">
      <c r="A243" s="4"/>
      <c r="B243" s="6"/>
      <c r="C243" s="6"/>
      <c r="D243" s="7"/>
      <c r="E243" s="6"/>
      <c r="F243" s="6"/>
      <c r="G243" s="7"/>
      <c r="H243" s="6"/>
      <c r="I243" s="6"/>
      <c r="J243" s="7"/>
      <c r="K243" s="6"/>
      <c r="L243" s="6"/>
      <c r="M243" s="7"/>
      <c r="N243" s="6"/>
      <c r="O243" s="6"/>
      <c r="P243" s="7"/>
      <c r="Q243" s="6"/>
      <c r="R243" s="6"/>
      <c r="S243" s="7"/>
      <c r="T243" s="6"/>
      <c r="U243" s="6"/>
    </row>
    <row r="244" spans="1:21" ht="12.75">
      <c r="A244" s="4"/>
      <c r="B244" s="6"/>
      <c r="C244" s="6"/>
      <c r="D244" s="7"/>
      <c r="E244" s="6"/>
      <c r="F244" s="6"/>
      <c r="G244" s="7"/>
      <c r="H244" s="6"/>
      <c r="I244" s="6"/>
      <c r="J244" s="7"/>
      <c r="K244" s="6"/>
      <c r="L244" s="6"/>
      <c r="M244" s="7"/>
      <c r="N244" s="6"/>
      <c r="O244" s="6"/>
      <c r="P244" s="7"/>
      <c r="Q244" s="6"/>
      <c r="R244" s="6"/>
      <c r="S244" s="7"/>
      <c r="T244" s="6"/>
      <c r="U244" s="6"/>
    </row>
    <row r="245" spans="1:21" ht="12.75">
      <c r="A245" s="4" t="s">
        <v>76</v>
      </c>
      <c r="B245" s="5"/>
      <c r="C245" s="5"/>
      <c r="D245" s="8"/>
      <c r="E245" s="5"/>
      <c r="F245" s="5"/>
      <c r="G245" s="8"/>
      <c r="H245" s="5"/>
      <c r="I245" s="5"/>
      <c r="J245" s="8"/>
      <c r="K245" s="5"/>
      <c r="L245" s="5"/>
      <c r="M245" s="8"/>
      <c r="N245" s="5"/>
      <c r="O245" s="5"/>
      <c r="P245" s="8"/>
      <c r="Q245" s="5"/>
      <c r="R245" s="5"/>
      <c r="S245" s="8"/>
      <c r="T245" s="5"/>
      <c r="U245" s="5"/>
    </row>
    <row r="246" spans="1:21" ht="12.75">
      <c r="A246" s="4"/>
      <c r="B246" s="5"/>
      <c r="C246" s="5"/>
      <c r="D246" s="8"/>
      <c r="E246" s="5"/>
      <c r="F246" s="5"/>
      <c r="G246" s="8"/>
      <c r="H246" s="5"/>
      <c r="I246" s="5"/>
      <c r="J246" s="8"/>
      <c r="K246" s="5"/>
      <c r="L246" s="5"/>
      <c r="M246" s="8"/>
      <c r="N246" s="5"/>
      <c r="O246" s="5"/>
      <c r="P246" s="8"/>
      <c r="Q246" s="5"/>
      <c r="R246" s="5"/>
      <c r="S246" s="8"/>
      <c r="T246" s="5"/>
      <c r="U246" s="5"/>
    </row>
    <row r="247" spans="1:21" s="28" customFormat="1" ht="12.75">
      <c r="A247" s="27" t="s">
        <v>143</v>
      </c>
      <c r="B247" s="29">
        <v>0</v>
      </c>
      <c r="C247" s="29">
        <v>0</v>
      </c>
      <c r="D247" s="30"/>
      <c r="E247" s="29">
        <v>0</v>
      </c>
      <c r="F247" s="29">
        <v>0</v>
      </c>
      <c r="G247" s="30"/>
      <c r="H247" s="29">
        <v>0</v>
      </c>
      <c r="I247" s="29">
        <v>0</v>
      </c>
      <c r="J247" s="30"/>
      <c r="K247" s="29">
        <v>0</v>
      </c>
      <c r="L247" s="29">
        <v>0</v>
      </c>
      <c r="M247" s="30"/>
      <c r="N247" s="29">
        <v>0</v>
      </c>
      <c r="O247" s="29">
        <v>1</v>
      </c>
      <c r="P247" s="30"/>
      <c r="Q247" s="29">
        <v>2</v>
      </c>
      <c r="R247" s="29">
        <v>0</v>
      </c>
      <c r="S247" s="30"/>
      <c r="T247" s="29">
        <f>B247+E247+H247+K247+N247+Q247</f>
        <v>2</v>
      </c>
      <c r="U247" s="29">
        <f>C247+F247+I247+L247+O247+R247</f>
        <v>1</v>
      </c>
    </row>
    <row r="248" spans="1:21" s="28" customFormat="1" ht="12.75">
      <c r="A248" s="28" t="s">
        <v>77</v>
      </c>
      <c r="B248" s="29">
        <v>3</v>
      </c>
      <c r="C248" s="29">
        <v>4</v>
      </c>
      <c r="D248" s="30"/>
      <c r="E248" s="29">
        <v>11</v>
      </c>
      <c r="F248" s="29">
        <v>13</v>
      </c>
      <c r="G248" s="30"/>
      <c r="H248" s="29">
        <v>0</v>
      </c>
      <c r="I248" s="29">
        <v>0</v>
      </c>
      <c r="J248" s="30"/>
      <c r="K248" s="29">
        <v>3</v>
      </c>
      <c r="L248" s="29">
        <v>4</v>
      </c>
      <c r="M248" s="30"/>
      <c r="N248" s="29">
        <v>1</v>
      </c>
      <c r="O248" s="29">
        <v>0</v>
      </c>
      <c r="P248" s="30"/>
      <c r="Q248" s="29">
        <v>32</v>
      </c>
      <c r="R248" s="29">
        <v>38</v>
      </c>
      <c r="S248" s="30"/>
      <c r="T248" s="29">
        <f>B248+E248+H248+K248+N248+Q248</f>
        <v>50</v>
      </c>
      <c r="U248" s="29">
        <f>C248+F248+I248+L248+O248+R248</f>
        <v>59</v>
      </c>
    </row>
    <row r="249" spans="2:21" s="28" customFormat="1" ht="12.75">
      <c r="B249" s="29"/>
      <c r="C249" s="29"/>
      <c r="D249" s="30"/>
      <c r="E249" s="29"/>
      <c r="F249" s="29"/>
      <c r="G249" s="30"/>
      <c r="H249" s="29"/>
      <c r="I249" s="29"/>
      <c r="J249" s="30"/>
      <c r="K249" s="29"/>
      <c r="L249" s="29"/>
      <c r="M249" s="30"/>
      <c r="N249" s="29"/>
      <c r="O249" s="29"/>
      <c r="P249" s="30"/>
      <c r="Q249" s="29"/>
      <c r="R249" s="29"/>
      <c r="S249" s="30"/>
      <c r="T249" s="29" t="s">
        <v>82</v>
      </c>
      <c r="U249" s="29" t="s">
        <v>82</v>
      </c>
    </row>
    <row r="250" spans="1:21" s="28" customFormat="1" ht="12.75">
      <c r="A250" s="32" t="s">
        <v>5</v>
      </c>
      <c r="B250" s="41">
        <f>SUM(B247:B248)</f>
        <v>3</v>
      </c>
      <c r="C250" s="41">
        <f>SUM(C247:C248)</f>
        <v>4</v>
      </c>
      <c r="D250" s="41">
        <f>SUM(D247:D248)</f>
        <v>0</v>
      </c>
      <c r="E250" s="41">
        <f>SUM(E247:E248)</f>
        <v>11</v>
      </c>
      <c r="F250" s="41">
        <f>SUM(F247:F248)</f>
        <v>13</v>
      </c>
      <c r="G250" s="42"/>
      <c r="H250" s="41">
        <f>SUM(H247:H248)</f>
        <v>0</v>
      </c>
      <c r="I250" s="41">
        <f>SUM(I247:I248)</f>
        <v>0</v>
      </c>
      <c r="J250" s="42"/>
      <c r="K250" s="41">
        <f>SUM(K247:K248)</f>
        <v>3</v>
      </c>
      <c r="L250" s="41">
        <f>SUM(L247:L248)</f>
        <v>4</v>
      </c>
      <c r="M250" s="42"/>
      <c r="N250" s="41">
        <f>SUM(N247:N248)</f>
        <v>1</v>
      </c>
      <c r="O250" s="41">
        <f>SUM(O247:O248)</f>
        <v>1</v>
      </c>
      <c r="P250" s="42"/>
      <c r="Q250" s="41">
        <f>SUM(Q247:Q248)</f>
        <v>34</v>
      </c>
      <c r="R250" s="41">
        <f>SUM(R247:R248)</f>
        <v>38</v>
      </c>
      <c r="S250" s="42"/>
      <c r="T250" s="41">
        <f>SUM(T247:T248)</f>
        <v>52</v>
      </c>
      <c r="U250" s="41">
        <f>SUM(U247:U248)</f>
        <v>60</v>
      </c>
    </row>
    <row r="251" spans="1:21" ht="12.75">
      <c r="A251" s="4"/>
      <c r="B251" s="6"/>
      <c r="C251" s="6"/>
      <c r="D251" s="7"/>
      <c r="E251" s="6"/>
      <c r="F251" s="6"/>
      <c r="G251" s="7"/>
      <c r="H251" s="6"/>
      <c r="I251" s="6"/>
      <c r="J251" s="7"/>
      <c r="K251" s="6"/>
      <c r="L251" s="6"/>
      <c r="M251" s="7"/>
      <c r="N251" s="6"/>
      <c r="O251" s="6"/>
      <c r="P251" s="7"/>
      <c r="Q251" s="6"/>
      <c r="R251" s="6"/>
      <c r="S251" s="7"/>
      <c r="T251" s="6"/>
      <c r="U251" s="6"/>
    </row>
    <row r="252" spans="2:21" ht="12.75">
      <c r="B252" s="5"/>
      <c r="C252" s="5"/>
      <c r="D252" s="8"/>
      <c r="E252" s="5"/>
      <c r="F252" s="5"/>
      <c r="G252" s="8"/>
      <c r="H252" s="5"/>
      <c r="I252" s="5"/>
      <c r="J252" s="8"/>
      <c r="K252" s="5"/>
      <c r="L252" s="5"/>
      <c r="M252" s="8"/>
      <c r="N252" s="5"/>
      <c r="O252" s="5"/>
      <c r="P252" s="8"/>
      <c r="Q252" s="5"/>
      <c r="R252" s="5"/>
      <c r="S252" s="8"/>
      <c r="T252" s="5" t="s">
        <v>82</v>
      </c>
      <c r="U252" s="5" t="s">
        <v>82</v>
      </c>
    </row>
    <row r="253" spans="1:21" s="28" customFormat="1" ht="12.75">
      <c r="A253" s="32" t="s">
        <v>78</v>
      </c>
      <c r="B253" s="41">
        <f>+B14+B115+B145+B177+B209+B242+B157+B250</f>
        <v>172</v>
      </c>
      <c r="C253" s="41">
        <f>+C14+C115+C145+C177+C209+C242+C157+C250</f>
        <v>97</v>
      </c>
      <c r="D253" s="42">
        <f>D14+D115+D145+D177+D209+D242+D250</f>
        <v>0</v>
      </c>
      <c r="E253" s="41">
        <f>+E14+E115+E145+E177+E209+E242+E157+E250</f>
        <v>880</v>
      </c>
      <c r="F253" s="41">
        <f>+F14+F115+F145+F177+F209+F242+F157+F250</f>
        <v>1531</v>
      </c>
      <c r="G253" s="42">
        <f>G14+G115+G145+G177+G209+G242+G250</f>
        <v>0</v>
      </c>
      <c r="H253" s="41">
        <f>+H14+H115+H145+H177+H209+H242+H157+H250</f>
        <v>31</v>
      </c>
      <c r="I253" s="41">
        <f>+I14+I115+I145+I177+I209+I242+I157+I250</f>
        <v>42</v>
      </c>
      <c r="J253" s="42">
        <f>J14+J115+J145+J177+J209+J242+J250</f>
        <v>0</v>
      </c>
      <c r="K253" s="41">
        <f>+K14+K115+K145+K177+K209+K242+K157+K250</f>
        <v>407</v>
      </c>
      <c r="L253" s="41">
        <f>+L14+L115+L145+L177+L209+L242+L157+L250</f>
        <v>437</v>
      </c>
      <c r="M253" s="42">
        <f>M14+M115+M145+M177+M209+M242+M250</f>
        <v>0</v>
      </c>
      <c r="N253" s="41">
        <f>+N14+N115+N145+N177+N209+N242+N157+N250</f>
        <v>276</v>
      </c>
      <c r="O253" s="41">
        <f>+O14+O115+O145+O177+O209+O242+O157+O250</f>
        <v>346</v>
      </c>
      <c r="P253" s="42">
        <f>P14+P115+P145+P177+P209+P242+P250</f>
        <v>0</v>
      </c>
      <c r="Q253" s="41">
        <f>+Q14+Q115+Q145+Q177+Q209+Q242+Q157+Q250</f>
        <v>6134</v>
      </c>
      <c r="R253" s="41">
        <f>+R14+R115+R145+R177+R209+R242+R157+R250</f>
        <v>6169</v>
      </c>
      <c r="S253" s="42">
        <f>S14+S115+S145+S177+S209+S242+S250</f>
        <v>0</v>
      </c>
      <c r="T253" s="41">
        <f>+T14+T115+T145+T177+T209+T242+T157+T250</f>
        <v>7900</v>
      </c>
      <c r="U253" s="41">
        <f>+U14+U115+U145+U177+U209+U242+U157+U250</f>
        <v>8622</v>
      </c>
    </row>
    <row r="254" spans="1:21" ht="12.75">
      <c r="A254" s="3"/>
      <c r="B254" s="10"/>
      <c r="C254" s="10"/>
      <c r="D254" s="11"/>
      <c r="E254" s="10"/>
      <c r="F254" s="10"/>
      <c r="G254" s="11"/>
      <c r="H254" s="10"/>
      <c r="I254" s="10"/>
      <c r="J254" s="11"/>
      <c r="K254" s="10"/>
      <c r="L254" s="10"/>
      <c r="M254" s="11"/>
      <c r="N254" s="10"/>
      <c r="O254" s="10"/>
      <c r="P254" s="11"/>
      <c r="Q254" s="10"/>
      <c r="R254" s="10"/>
      <c r="S254" s="11"/>
      <c r="T254" s="10"/>
      <c r="U254" s="10"/>
    </row>
    <row r="255" spans="2:21" ht="12.75">
      <c r="B255" s="8"/>
      <c r="C255" s="5"/>
      <c r="D255" s="8"/>
      <c r="E255" s="5"/>
      <c r="F255" s="5"/>
      <c r="G255" s="8"/>
      <c r="H255" s="5"/>
      <c r="I255" s="5"/>
      <c r="J255" s="8"/>
      <c r="K255" s="5"/>
      <c r="L255" s="5"/>
      <c r="M255" s="8"/>
      <c r="N255" s="5"/>
      <c r="O255" s="5"/>
      <c r="P255" s="8"/>
      <c r="Q255" s="5"/>
      <c r="R255" s="5"/>
      <c r="S255" s="8"/>
      <c r="T255" s="5" t="s">
        <v>82</v>
      </c>
      <c r="U255" s="5" t="s">
        <v>82</v>
      </c>
    </row>
    <row r="256" spans="1:21" ht="12.75">
      <c r="A256" s="1" t="s">
        <v>16</v>
      </c>
      <c r="B256" s="5"/>
      <c r="C256" s="5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8"/>
      <c r="T256" s="5"/>
      <c r="U256" s="5"/>
    </row>
    <row r="257" spans="2:21" ht="12.75">
      <c r="B257" s="5"/>
      <c r="C257" s="5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8"/>
      <c r="T257" s="5"/>
      <c r="U257" s="5"/>
    </row>
    <row r="258" spans="1:21" ht="12.75">
      <c r="A258" s="1" t="s">
        <v>105</v>
      </c>
      <c r="B258" s="8"/>
      <c r="C258" s="5"/>
      <c r="D258" s="8"/>
      <c r="E258" s="5"/>
      <c r="F258" s="5"/>
      <c r="G258" s="8"/>
      <c r="H258" s="5"/>
      <c r="I258" s="5"/>
      <c r="J258" s="8"/>
      <c r="K258" s="5"/>
      <c r="L258" s="5"/>
      <c r="M258" s="8"/>
      <c r="N258" s="5"/>
      <c r="O258" s="5"/>
      <c r="P258" s="8"/>
      <c r="Q258" s="5"/>
      <c r="R258" s="9"/>
      <c r="S258" s="8"/>
      <c r="T258" s="5" t="s">
        <v>82</v>
      </c>
      <c r="U258" s="5" t="s">
        <v>82</v>
      </c>
    </row>
    <row r="259" spans="2:21" ht="12.75">
      <c r="B259" s="8"/>
      <c r="C259" s="5"/>
      <c r="D259" s="8"/>
      <c r="E259" s="5"/>
      <c r="F259" s="5"/>
      <c r="G259" s="8"/>
      <c r="H259" s="5"/>
      <c r="I259" s="5"/>
      <c r="J259" s="8"/>
      <c r="K259" s="5"/>
      <c r="L259" s="5"/>
      <c r="M259" s="8"/>
      <c r="N259" s="5"/>
      <c r="O259" s="5"/>
      <c r="P259" s="8"/>
      <c r="Q259" s="5"/>
      <c r="R259" s="33" t="s">
        <v>82</v>
      </c>
      <c r="S259" s="8"/>
      <c r="T259" s="5"/>
      <c r="U259" s="5"/>
    </row>
    <row r="260" spans="2:21" ht="12.75">
      <c r="B260" s="8"/>
      <c r="C260" s="5"/>
      <c r="D260" s="8"/>
      <c r="E260" s="5"/>
      <c r="F260" s="5"/>
      <c r="G260" s="8"/>
      <c r="H260" s="5"/>
      <c r="I260" s="5"/>
      <c r="J260" s="8"/>
      <c r="K260" s="5"/>
      <c r="L260" s="5"/>
      <c r="M260" s="8"/>
      <c r="N260" s="5"/>
      <c r="O260" s="5"/>
      <c r="P260" s="8"/>
      <c r="Q260" s="5"/>
      <c r="R260" s="5"/>
      <c r="S260" s="8"/>
      <c r="T260" s="5"/>
      <c r="U260" s="5"/>
    </row>
    <row r="261" spans="2:21" ht="12.75">
      <c r="B261" s="8"/>
      <c r="C261" s="5"/>
      <c r="D261" s="8"/>
      <c r="E261" s="5"/>
      <c r="F261" s="5"/>
      <c r="G261" s="8"/>
      <c r="H261" s="5"/>
      <c r="I261" s="5"/>
      <c r="J261" s="8"/>
      <c r="K261" s="5"/>
      <c r="L261" s="5"/>
      <c r="M261" s="8"/>
      <c r="N261" s="5"/>
      <c r="O261" s="5"/>
      <c r="P261" s="8"/>
      <c r="Q261" s="5"/>
      <c r="R261" s="5"/>
      <c r="S261" s="8"/>
      <c r="T261" s="5"/>
      <c r="U261" s="5"/>
    </row>
    <row r="262" spans="2:21" ht="12.75">
      <c r="B262" s="8"/>
      <c r="C262" s="5"/>
      <c r="D262" s="8"/>
      <c r="E262" s="5"/>
      <c r="F262" s="5"/>
      <c r="G262" s="8"/>
      <c r="H262" s="5"/>
      <c r="I262" s="5"/>
      <c r="J262" s="8"/>
      <c r="K262" s="5"/>
      <c r="L262" s="5"/>
      <c r="M262" s="8"/>
      <c r="N262" s="5"/>
      <c r="O262" s="5"/>
      <c r="P262" s="8"/>
      <c r="Q262" s="5"/>
      <c r="R262" s="5"/>
      <c r="S262" s="8"/>
      <c r="T262" s="5"/>
      <c r="U262" s="5"/>
    </row>
    <row r="263" spans="2:21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2:21" ht="12.75">
      <c r="B264" s="8"/>
      <c r="C264" s="5"/>
      <c r="D264" s="8"/>
      <c r="E264" s="5"/>
      <c r="F264" s="5"/>
      <c r="G264" s="8"/>
      <c r="H264" s="5"/>
      <c r="I264" s="5"/>
      <c r="J264" s="8"/>
      <c r="K264" s="5"/>
      <c r="L264" s="5"/>
      <c r="M264" s="8"/>
      <c r="N264" s="5"/>
      <c r="O264" s="5"/>
      <c r="P264" s="8"/>
      <c r="Q264" s="5"/>
      <c r="R264" s="5"/>
      <c r="S264" s="8"/>
      <c r="T264" s="5" t="s">
        <v>82</v>
      </c>
      <c r="U264" s="5" t="s">
        <v>82</v>
      </c>
    </row>
    <row r="265" spans="2:21" ht="12.75">
      <c r="B265" s="8"/>
      <c r="C265" s="5"/>
      <c r="D265" s="8"/>
      <c r="E265" s="5"/>
      <c r="F265" s="5"/>
      <c r="G265" s="8"/>
      <c r="H265" s="5"/>
      <c r="I265" s="5"/>
      <c r="J265" s="8"/>
      <c r="K265" s="5"/>
      <c r="L265" s="5"/>
      <c r="M265" s="8"/>
      <c r="N265" s="5"/>
      <c r="O265" s="5"/>
      <c r="P265" s="8"/>
      <c r="Q265" s="5"/>
      <c r="R265" s="5"/>
      <c r="S265" s="8"/>
      <c r="T265" s="5"/>
      <c r="U265" s="5"/>
    </row>
    <row r="266" spans="2:21" ht="12.75">
      <c r="B266" s="8"/>
      <c r="C266" s="5"/>
      <c r="D266" s="8"/>
      <c r="E266" s="5"/>
      <c r="F266" s="5"/>
      <c r="G266" s="8"/>
      <c r="H266" s="5"/>
      <c r="I266" s="5"/>
      <c r="J266" s="8"/>
      <c r="K266" s="5"/>
      <c r="L266" s="5"/>
      <c r="M266" s="8"/>
      <c r="N266" s="5"/>
      <c r="O266" s="5"/>
      <c r="P266" s="8"/>
      <c r="Q266" s="5"/>
      <c r="R266" s="5"/>
      <c r="S266" s="8"/>
      <c r="T266" s="5"/>
      <c r="U266" s="5"/>
    </row>
    <row r="267" spans="2:21" ht="12.75">
      <c r="B267" s="8"/>
      <c r="C267" s="5"/>
      <c r="D267" s="8"/>
      <c r="E267" s="5"/>
      <c r="F267" s="5"/>
      <c r="G267" s="8"/>
      <c r="H267" s="5"/>
      <c r="I267" s="5"/>
      <c r="J267" s="8"/>
      <c r="K267" s="5"/>
      <c r="L267" s="5"/>
      <c r="M267" s="8"/>
      <c r="N267" s="5"/>
      <c r="O267" s="5"/>
      <c r="P267" s="8"/>
      <c r="Q267" s="5"/>
      <c r="R267" s="5"/>
      <c r="S267" s="8"/>
      <c r="T267" s="5" t="s">
        <v>82</v>
      </c>
      <c r="U267" s="5" t="s">
        <v>82</v>
      </c>
    </row>
    <row r="268" spans="2:21" ht="12.75">
      <c r="B268" s="8"/>
      <c r="C268" s="5"/>
      <c r="D268" s="8"/>
      <c r="E268" s="5"/>
      <c r="F268" s="5"/>
      <c r="G268" s="8"/>
      <c r="H268" s="5"/>
      <c r="I268" s="5"/>
      <c r="J268" s="8"/>
      <c r="K268" s="5"/>
      <c r="L268" s="5"/>
      <c r="M268" s="8"/>
      <c r="N268" s="5"/>
      <c r="O268" s="34"/>
      <c r="P268" s="8"/>
      <c r="Q268" s="5"/>
      <c r="R268" s="5"/>
      <c r="S268" s="8"/>
      <c r="T268" s="5" t="s">
        <v>82</v>
      </c>
      <c r="U268" s="5" t="s">
        <v>82</v>
      </c>
    </row>
    <row r="269" spans="2:21" ht="12.75">
      <c r="B269" s="8"/>
      <c r="C269" s="5"/>
      <c r="D269" s="8"/>
      <c r="E269" s="5"/>
      <c r="F269" s="5"/>
      <c r="G269" s="8"/>
      <c r="H269" s="5"/>
      <c r="I269" s="5"/>
      <c r="J269" s="8"/>
      <c r="K269" s="5"/>
      <c r="L269" s="5"/>
      <c r="M269" s="8"/>
      <c r="N269" s="5"/>
      <c r="O269" s="5"/>
      <c r="P269" s="8"/>
      <c r="Q269" s="5"/>
      <c r="R269" s="5"/>
      <c r="S269" s="8"/>
      <c r="T269" s="5" t="s">
        <v>82</v>
      </c>
      <c r="U269" s="5" t="s">
        <v>82</v>
      </c>
    </row>
    <row r="270" spans="2:21" ht="12.75">
      <c r="B270" s="8"/>
      <c r="C270" s="5"/>
      <c r="D270" s="8"/>
      <c r="E270" s="5"/>
      <c r="F270" s="5"/>
      <c r="G270" s="8"/>
      <c r="H270" s="5"/>
      <c r="I270" s="5"/>
      <c r="J270" s="8"/>
      <c r="K270" s="5"/>
      <c r="L270" s="5"/>
      <c r="M270" s="8"/>
      <c r="N270" s="5"/>
      <c r="O270" s="5"/>
      <c r="P270" s="8"/>
      <c r="Q270" s="5"/>
      <c r="R270" s="5"/>
      <c r="S270" s="8"/>
      <c r="T270" s="5" t="s">
        <v>82</v>
      </c>
      <c r="U270" s="5" t="s">
        <v>82</v>
      </c>
    </row>
    <row r="271" spans="2:21" ht="12.75">
      <c r="B271" s="8"/>
      <c r="C271" s="5"/>
      <c r="D271" s="8"/>
      <c r="E271" s="5"/>
      <c r="F271" s="5"/>
      <c r="G271" s="8"/>
      <c r="H271" s="5"/>
      <c r="I271" s="5"/>
      <c r="J271" s="8"/>
      <c r="K271" s="5"/>
      <c r="L271" s="5"/>
      <c r="M271" s="8"/>
      <c r="N271" s="5"/>
      <c r="O271" s="5"/>
      <c r="P271" s="8"/>
      <c r="Q271" s="5"/>
      <c r="R271" s="5"/>
      <c r="S271" s="8"/>
      <c r="T271" s="5" t="s">
        <v>82</v>
      </c>
      <c r="U271" s="5" t="s">
        <v>82</v>
      </c>
    </row>
    <row r="272" spans="2:21" ht="12.75">
      <c r="B272" s="8"/>
      <c r="C272" s="5"/>
      <c r="D272" s="8"/>
      <c r="E272" s="5"/>
      <c r="F272" s="5"/>
      <c r="G272" s="8"/>
      <c r="H272" s="5"/>
      <c r="I272" s="5"/>
      <c r="J272" s="8"/>
      <c r="K272" s="5"/>
      <c r="L272" s="5"/>
      <c r="M272" s="8"/>
      <c r="N272" s="5"/>
      <c r="O272" s="5"/>
      <c r="P272" s="8"/>
      <c r="Q272" s="5"/>
      <c r="R272" s="5"/>
      <c r="S272" s="8"/>
      <c r="T272" s="5" t="s">
        <v>82</v>
      </c>
      <c r="U272" s="5" t="s">
        <v>82</v>
      </c>
    </row>
    <row r="273" spans="2:21" ht="12.75">
      <c r="B273" s="8"/>
      <c r="C273" s="5"/>
      <c r="D273" s="8"/>
      <c r="E273" s="5"/>
      <c r="F273" s="5"/>
      <c r="G273" s="8"/>
      <c r="H273" s="5"/>
      <c r="I273" s="5"/>
      <c r="J273" s="8"/>
      <c r="K273" s="5"/>
      <c r="L273" s="5"/>
      <c r="M273" s="8"/>
      <c r="N273" s="5"/>
      <c r="O273" s="5"/>
      <c r="P273" s="8"/>
      <c r="Q273" s="5"/>
      <c r="R273" s="5"/>
      <c r="S273" s="8"/>
      <c r="T273" s="5" t="s">
        <v>82</v>
      </c>
      <c r="U273" s="5" t="s">
        <v>82</v>
      </c>
    </row>
    <row r="274" spans="2:21" ht="12.75">
      <c r="B274" s="8"/>
      <c r="C274" s="5"/>
      <c r="D274" s="8"/>
      <c r="E274" s="5"/>
      <c r="F274" s="5"/>
      <c r="G274" s="8"/>
      <c r="H274" s="5"/>
      <c r="I274" s="5"/>
      <c r="J274" s="8"/>
      <c r="K274" s="5"/>
      <c r="L274" s="5"/>
      <c r="M274" s="8"/>
      <c r="N274" s="5"/>
      <c r="O274" s="5"/>
      <c r="P274" s="8"/>
      <c r="Q274" s="5"/>
      <c r="R274" s="5"/>
      <c r="S274" s="8"/>
      <c r="T274" s="5" t="s">
        <v>82</v>
      </c>
      <c r="U274" s="5" t="s">
        <v>82</v>
      </c>
    </row>
    <row r="275" spans="2:21" ht="12.75">
      <c r="B275" s="20"/>
      <c r="C275" s="19"/>
      <c r="D275" s="20"/>
      <c r="E275" s="19"/>
      <c r="F275" s="19"/>
      <c r="G275" s="20"/>
      <c r="H275" s="19"/>
      <c r="I275" s="19"/>
      <c r="J275" s="20"/>
      <c r="K275" s="19"/>
      <c r="L275" s="19"/>
      <c r="M275" s="20"/>
      <c r="N275" s="19"/>
      <c r="O275" s="19"/>
      <c r="P275" s="20"/>
      <c r="Q275" s="19"/>
      <c r="R275" s="19"/>
      <c r="S275" s="20"/>
      <c r="T275" s="19" t="s">
        <v>82</v>
      </c>
      <c r="U275" s="19" t="s">
        <v>82</v>
      </c>
    </row>
    <row r="276" spans="2:21" ht="12.75">
      <c r="B276" s="20"/>
      <c r="C276" s="19"/>
      <c r="D276" s="20"/>
      <c r="E276" s="19"/>
      <c r="F276" s="19"/>
      <c r="G276" s="20"/>
      <c r="H276" s="19"/>
      <c r="I276" s="19"/>
      <c r="J276" s="20"/>
      <c r="K276" s="19"/>
      <c r="L276" s="19"/>
      <c r="M276" s="20"/>
      <c r="N276" s="19"/>
      <c r="O276" s="19"/>
      <c r="P276" s="20"/>
      <c r="Q276" s="19"/>
      <c r="R276" s="19"/>
      <c r="S276" s="20"/>
      <c r="T276" s="19" t="s">
        <v>82</v>
      </c>
      <c r="U276" s="19" t="s">
        <v>82</v>
      </c>
    </row>
    <row r="277" spans="2:21" ht="12.75">
      <c r="B277" s="20"/>
      <c r="C277" s="19"/>
      <c r="D277" s="20"/>
      <c r="E277" s="19"/>
      <c r="F277" s="19"/>
      <c r="G277" s="20"/>
      <c r="H277" s="19"/>
      <c r="I277" s="19"/>
      <c r="J277" s="20"/>
      <c r="K277" s="19"/>
      <c r="L277" s="19"/>
      <c r="M277" s="20"/>
      <c r="N277" s="19"/>
      <c r="O277" s="19"/>
      <c r="P277" s="20"/>
      <c r="Q277" s="19"/>
      <c r="R277" s="19"/>
      <c r="S277" s="20"/>
      <c r="T277" s="19" t="s">
        <v>82</v>
      </c>
      <c r="U277" s="19" t="s">
        <v>82</v>
      </c>
    </row>
    <row r="278" spans="2:21" ht="12.75">
      <c r="B278" s="20"/>
      <c r="C278" s="19"/>
      <c r="D278" s="20"/>
      <c r="E278" s="19"/>
      <c r="F278" s="19"/>
      <c r="G278" s="20"/>
      <c r="H278" s="19"/>
      <c r="I278" s="19"/>
      <c r="J278" s="20"/>
      <c r="K278" s="19"/>
      <c r="L278" s="19"/>
      <c r="M278" s="20"/>
      <c r="N278" s="19"/>
      <c r="O278" s="19"/>
      <c r="P278" s="20"/>
      <c r="Q278" s="19"/>
      <c r="R278" s="19"/>
      <c r="S278" s="20"/>
      <c r="T278" s="19"/>
      <c r="U278" s="19"/>
    </row>
    <row r="279" spans="2:21" ht="12.75">
      <c r="B279" s="20"/>
      <c r="C279" s="19"/>
      <c r="D279" s="20"/>
      <c r="E279" s="19"/>
      <c r="F279" s="19"/>
      <c r="G279" s="20"/>
      <c r="H279" s="19"/>
      <c r="I279" s="19"/>
      <c r="J279" s="20"/>
      <c r="K279" s="19"/>
      <c r="L279" s="19"/>
      <c r="M279" s="20"/>
      <c r="N279" s="19"/>
      <c r="O279" s="19"/>
      <c r="P279" s="20"/>
      <c r="Q279" s="19"/>
      <c r="R279" s="19"/>
      <c r="S279" s="20"/>
      <c r="T279" s="19"/>
      <c r="U279" s="19"/>
    </row>
    <row r="280" spans="2:21" ht="12.75">
      <c r="B280" s="20"/>
      <c r="C280" s="19"/>
      <c r="D280" s="20"/>
      <c r="E280" s="19"/>
      <c r="F280" s="19"/>
      <c r="G280" s="20"/>
      <c r="H280" s="19"/>
      <c r="I280" s="19"/>
      <c r="J280" s="20"/>
      <c r="K280" s="19"/>
      <c r="L280" s="19"/>
      <c r="M280" s="20"/>
      <c r="N280" s="19"/>
      <c r="O280" s="19"/>
      <c r="P280" s="20"/>
      <c r="Q280" s="19"/>
      <c r="R280" s="19"/>
      <c r="S280" s="20"/>
      <c r="T280" s="19"/>
      <c r="U280" s="19"/>
    </row>
    <row r="281" spans="2:21" ht="12.75">
      <c r="B281" s="20"/>
      <c r="C281" s="19"/>
      <c r="D281" s="20"/>
      <c r="E281" s="19"/>
      <c r="F281" s="19"/>
      <c r="G281" s="20"/>
      <c r="H281" s="19"/>
      <c r="I281" s="19"/>
      <c r="J281" s="20"/>
      <c r="K281" s="19"/>
      <c r="L281" s="19"/>
      <c r="M281" s="20"/>
      <c r="N281" s="19"/>
      <c r="O281" s="19"/>
      <c r="P281" s="20"/>
      <c r="Q281" s="19"/>
      <c r="R281" s="19"/>
      <c r="S281" s="20"/>
      <c r="T281" s="19" t="s">
        <v>82</v>
      </c>
      <c r="U281" s="19" t="s">
        <v>82</v>
      </c>
    </row>
    <row r="282" spans="2:21" ht="12.75">
      <c r="B282" s="20"/>
      <c r="C282" s="19"/>
      <c r="D282" s="20"/>
      <c r="E282" s="19"/>
      <c r="F282" s="19"/>
      <c r="G282" s="20"/>
      <c r="H282" s="19"/>
      <c r="I282" s="19"/>
      <c r="J282" s="20"/>
      <c r="K282" s="19"/>
      <c r="L282" s="19"/>
      <c r="M282" s="20"/>
      <c r="N282" s="19"/>
      <c r="O282" s="19"/>
      <c r="P282" s="20"/>
      <c r="Q282" s="20"/>
      <c r="R282" s="19"/>
      <c r="S282" s="20"/>
      <c r="T282" s="19" t="s">
        <v>82</v>
      </c>
      <c r="U282" s="19" t="s">
        <v>82</v>
      </c>
    </row>
    <row r="283" spans="2:21" ht="12.75">
      <c r="B283" s="20"/>
      <c r="C283" s="19"/>
      <c r="D283" s="20"/>
      <c r="E283" s="19"/>
      <c r="F283" s="19"/>
      <c r="G283" s="20"/>
      <c r="H283" s="19"/>
      <c r="I283" s="19"/>
      <c r="J283" s="20"/>
      <c r="K283" s="19"/>
      <c r="L283" s="19"/>
      <c r="M283" s="20"/>
      <c r="N283" s="19"/>
      <c r="O283" s="19"/>
      <c r="P283" s="20"/>
      <c r="Q283" s="20"/>
      <c r="R283" s="19"/>
      <c r="S283" s="20"/>
      <c r="T283" s="19" t="s">
        <v>82</v>
      </c>
      <c r="U283" s="19" t="s">
        <v>82</v>
      </c>
    </row>
    <row r="284" spans="2:21" ht="12.75">
      <c r="B284" s="20"/>
      <c r="C284" s="19"/>
      <c r="D284" s="20"/>
      <c r="E284" s="19"/>
      <c r="F284" s="19"/>
      <c r="G284" s="20"/>
      <c r="H284" s="19"/>
      <c r="I284" s="19"/>
      <c r="J284" s="20"/>
      <c r="K284" s="20"/>
      <c r="L284" s="19"/>
      <c r="M284" s="20"/>
      <c r="N284" s="19"/>
      <c r="O284" s="19"/>
      <c r="P284" s="20"/>
      <c r="S284" s="20"/>
      <c r="T284" s="19" t="s">
        <v>82</v>
      </c>
      <c r="U284" s="19" t="s">
        <v>82</v>
      </c>
    </row>
    <row r="285" spans="2:21" ht="12.75">
      <c r="B285" s="20"/>
      <c r="C285" s="19"/>
      <c r="D285" s="20"/>
      <c r="E285" s="19"/>
      <c r="F285" s="19"/>
      <c r="G285" s="20"/>
      <c r="H285" s="19"/>
      <c r="I285" s="19"/>
      <c r="J285" s="20"/>
      <c r="K285" s="20"/>
      <c r="L285" s="19"/>
      <c r="M285" s="20"/>
      <c r="N285" s="19"/>
      <c r="O285" s="19"/>
      <c r="P285" s="20"/>
      <c r="Q285" s="20"/>
      <c r="R285" s="20"/>
      <c r="S285" s="20"/>
      <c r="T285" s="19" t="s">
        <v>82</v>
      </c>
      <c r="U285" s="19" t="s">
        <v>82</v>
      </c>
    </row>
    <row r="286" spans="3:21" ht="12.75">
      <c r="C286" s="35"/>
      <c r="E286" s="35"/>
      <c r="F286" s="35"/>
      <c r="H286" s="35"/>
      <c r="I286" s="35"/>
      <c r="L286" s="35"/>
      <c r="N286" s="35"/>
      <c r="O286" s="35"/>
      <c r="T286" s="35" t="s">
        <v>82</v>
      </c>
      <c r="U286" s="35" t="s">
        <v>82</v>
      </c>
    </row>
    <row r="287" spans="3:21" ht="12.75">
      <c r="C287" s="35"/>
      <c r="E287" s="35"/>
      <c r="F287" s="35"/>
      <c r="H287" s="35"/>
      <c r="I287" s="35"/>
      <c r="L287" s="35"/>
      <c r="N287" s="35"/>
      <c r="O287" s="35"/>
      <c r="T287" s="35"/>
      <c r="U287" s="35"/>
    </row>
    <row r="288" spans="3:21" ht="12.75">
      <c r="C288" s="35"/>
      <c r="E288" s="35"/>
      <c r="F288" s="35"/>
      <c r="H288" s="35"/>
      <c r="I288" s="35"/>
      <c r="L288" s="35"/>
      <c r="N288" s="35"/>
      <c r="O288" s="35"/>
      <c r="T288" s="35"/>
      <c r="U288" s="35"/>
    </row>
    <row r="289" spans="3:21" ht="12.75">
      <c r="C289" s="35"/>
      <c r="E289" s="35"/>
      <c r="F289" s="35"/>
      <c r="H289" s="35"/>
      <c r="I289" s="35"/>
      <c r="L289" s="35"/>
      <c r="N289" s="35"/>
      <c r="O289" s="35"/>
      <c r="T289" s="35"/>
      <c r="U289" s="35"/>
    </row>
    <row r="290" spans="1:21" ht="12.75">
      <c r="A290" s="1" t="s">
        <v>79</v>
      </c>
      <c r="C290" s="35"/>
      <c r="E290" s="35"/>
      <c r="F290" s="35"/>
      <c r="H290" s="35"/>
      <c r="I290" s="35"/>
      <c r="L290" s="35"/>
      <c r="N290" s="35"/>
      <c r="O290" s="35"/>
      <c r="T290" s="35"/>
      <c r="U290" s="35"/>
    </row>
    <row r="291" spans="3:21" ht="12.75">
      <c r="C291" s="35"/>
      <c r="E291" s="35"/>
      <c r="F291" s="35"/>
      <c r="H291" s="35"/>
      <c r="I291" s="35"/>
      <c r="L291" s="35"/>
      <c r="N291" s="35"/>
      <c r="O291" s="35"/>
      <c r="T291" s="35"/>
      <c r="U291" s="35"/>
    </row>
    <row r="292" spans="3:21" ht="12.75">
      <c r="C292" s="35"/>
      <c r="E292" s="35"/>
      <c r="F292" s="35"/>
      <c r="H292" s="35"/>
      <c r="I292" s="35"/>
      <c r="L292" s="35"/>
      <c r="N292" s="35"/>
      <c r="O292" s="35"/>
      <c r="T292" s="35"/>
      <c r="U292" s="35"/>
    </row>
    <row r="293" spans="3:21" ht="12.75">
      <c r="C293" s="35"/>
      <c r="E293" s="35"/>
      <c r="F293" s="35"/>
      <c r="H293" s="35"/>
      <c r="I293" s="35"/>
      <c r="L293" s="35"/>
      <c r="N293" s="35"/>
      <c r="O293" s="35"/>
      <c r="T293" s="35"/>
      <c r="U293" s="35"/>
    </row>
    <row r="294" spans="1:21" ht="12.75">
      <c r="A294" s="1" t="s">
        <v>79</v>
      </c>
      <c r="C294" s="35"/>
      <c r="E294" s="35"/>
      <c r="F294" s="35"/>
      <c r="H294" s="35"/>
      <c r="I294" s="35"/>
      <c r="L294" s="35"/>
      <c r="N294" s="35"/>
      <c r="O294" s="35"/>
      <c r="T294" s="35"/>
      <c r="U294" s="35"/>
    </row>
    <row r="295" spans="3:21" ht="12.75">
      <c r="C295" s="35"/>
      <c r="E295" s="35"/>
      <c r="F295" s="35"/>
      <c r="H295" s="35"/>
      <c r="I295" s="35"/>
      <c r="L295" s="35"/>
      <c r="N295" s="35"/>
      <c r="O295" s="35"/>
      <c r="T295" s="35"/>
      <c r="U295" s="35"/>
    </row>
    <row r="296" spans="3:21" ht="12.75">
      <c r="C296" s="35"/>
      <c r="F296" s="35"/>
      <c r="H296" s="35"/>
      <c r="I296" s="35"/>
      <c r="L296" s="35"/>
      <c r="N296" s="35"/>
      <c r="O296" s="35"/>
      <c r="T296" s="35"/>
      <c r="U296" s="35"/>
    </row>
    <row r="297" spans="3:21" ht="12.75">
      <c r="C297" s="35"/>
      <c r="F297" s="35"/>
      <c r="H297" s="35"/>
      <c r="I297" s="35"/>
      <c r="L297" s="35"/>
      <c r="N297" s="35"/>
      <c r="O297" s="35"/>
      <c r="T297" s="35"/>
      <c r="U297" s="35"/>
    </row>
    <row r="298" spans="3:21" ht="12.75">
      <c r="C298" s="35"/>
      <c r="H298" s="35"/>
      <c r="I298" s="35"/>
      <c r="L298" s="35"/>
      <c r="N298" s="35"/>
      <c r="O298" s="35"/>
      <c r="T298" s="35"/>
      <c r="U298" s="35"/>
    </row>
    <row r="299" spans="3:21" ht="12.75">
      <c r="C299" s="35"/>
      <c r="H299" s="35"/>
      <c r="I299" s="35"/>
      <c r="L299" s="35"/>
      <c r="N299" s="35"/>
      <c r="O299" s="35"/>
      <c r="T299" s="35"/>
      <c r="U299" s="35"/>
    </row>
    <row r="300" spans="3:21" ht="12.75">
      <c r="C300" s="35"/>
      <c r="H300" s="35"/>
      <c r="I300" s="35"/>
      <c r="L300" s="35"/>
      <c r="O300" s="35"/>
      <c r="T300" s="35"/>
      <c r="U300" s="35"/>
    </row>
    <row r="301" spans="3:21" ht="12.75">
      <c r="C301" s="35"/>
      <c r="H301" s="35"/>
      <c r="I301" s="35"/>
      <c r="L301" s="35"/>
      <c r="O301" s="35"/>
      <c r="T301" s="35"/>
      <c r="U301" s="35"/>
    </row>
    <row r="302" spans="3:21" ht="12.75">
      <c r="C302" s="35"/>
      <c r="H302" s="35"/>
      <c r="I302" s="35"/>
      <c r="L302" s="35"/>
      <c r="O302" s="35"/>
      <c r="T302" s="35"/>
      <c r="U302" s="35"/>
    </row>
    <row r="303" spans="3:21" ht="12.75">
      <c r="C303" s="35"/>
      <c r="H303" s="35"/>
      <c r="I303" s="35"/>
      <c r="L303" s="35"/>
      <c r="O303" s="35"/>
      <c r="T303" s="35"/>
      <c r="U303" s="35"/>
    </row>
    <row r="304" spans="3:21" ht="12.75">
      <c r="C304" s="35"/>
      <c r="H304" s="35"/>
      <c r="I304" s="35"/>
      <c r="L304" s="35"/>
      <c r="O304" s="35"/>
      <c r="T304" s="35"/>
      <c r="U304" s="35"/>
    </row>
    <row r="305" spans="3:21" ht="12.75">
      <c r="C305" s="35"/>
      <c r="I305" s="35"/>
      <c r="L305" s="35"/>
      <c r="O305" s="35"/>
      <c r="T305" s="35"/>
      <c r="U305" s="35"/>
    </row>
    <row r="306" spans="3:21" ht="12.75">
      <c r="C306" s="35"/>
      <c r="I306" s="35"/>
      <c r="L306" s="35"/>
      <c r="O306" s="35"/>
      <c r="T306" s="35"/>
      <c r="U306" s="35"/>
    </row>
    <row r="307" spans="3:21" ht="12.75">
      <c r="C307" s="35"/>
      <c r="I307" s="35"/>
      <c r="L307" s="35"/>
      <c r="O307" s="35"/>
      <c r="T307" s="35"/>
      <c r="U307" s="35"/>
    </row>
    <row r="308" spans="3:21" ht="12.75">
      <c r="C308" s="35"/>
      <c r="I308" s="35"/>
      <c r="L308" s="35"/>
      <c r="O308" s="35"/>
      <c r="T308" s="35"/>
      <c r="U308" s="35"/>
    </row>
    <row r="309" spans="3:21" ht="12.75">
      <c r="C309" s="35"/>
      <c r="I309" s="35"/>
      <c r="L309" s="35"/>
      <c r="O309" s="35"/>
      <c r="T309" s="35"/>
      <c r="U309" s="35"/>
    </row>
    <row r="310" spans="3:21" ht="12.75">
      <c r="C310" s="35"/>
      <c r="I310" s="35"/>
      <c r="L310" s="35"/>
      <c r="O310" s="35"/>
      <c r="T310" s="35"/>
      <c r="U310" s="35"/>
    </row>
    <row r="311" spans="3:21" ht="12.75">
      <c r="C311" s="35"/>
      <c r="I311" s="35"/>
      <c r="L311" s="35"/>
      <c r="O311" s="35"/>
      <c r="T311" s="35"/>
      <c r="U311" s="35"/>
    </row>
    <row r="312" spans="3:21" ht="12.75">
      <c r="C312" s="35"/>
      <c r="I312" s="35"/>
      <c r="L312" s="35"/>
      <c r="O312" s="35"/>
      <c r="T312" s="35"/>
      <c r="U312" s="35"/>
    </row>
    <row r="313" spans="3:21" ht="12.75">
      <c r="C313" s="35"/>
      <c r="I313" s="35"/>
      <c r="L313" s="35"/>
      <c r="O313" s="35"/>
      <c r="T313" s="35"/>
      <c r="U313" s="35"/>
    </row>
    <row r="314" spans="3:21" ht="12.75">
      <c r="C314" s="35"/>
      <c r="I314" s="35"/>
      <c r="L314" s="35"/>
      <c r="O314" s="35"/>
      <c r="T314" s="35"/>
      <c r="U314" s="35"/>
    </row>
    <row r="315" spans="3:21" ht="12.75">
      <c r="C315" s="35"/>
      <c r="I315" s="35"/>
      <c r="L315" s="35"/>
      <c r="O315" s="35"/>
      <c r="T315" s="35"/>
      <c r="U315" s="35"/>
    </row>
    <row r="316" spans="3:21" ht="12.75">
      <c r="C316" s="35"/>
      <c r="I316" s="35"/>
      <c r="L316" s="35"/>
      <c r="O316" s="35"/>
      <c r="T316" s="35"/>
      <c r="U316" s="35"/>
    </row>
    <row r="317" spans="3:21" ht="12.75">
      <c r="C317" s="35"/>
      <c r="I317" s="35"/>
      <c r="L317" s="35"/>
      <c r="O317" s="35"/>
      <c r="T317" s="35"/>
      <c r="U317" s="35"/>
    </row>
    <row r="318" spans="3:21" ht="12.75">
      <c r="C318" s="35"/>
      <c r="I318" s="35"/>
      <c r="L318" s="35"/>
      <c r="O318" s="35"/>
      <c r="T318" s="35"/>
      <c r="U318" s="35"/>
    </row>
    <row r="319" spans="3:21" ht="12.75">
      <c r="C319" s="35"/>
      <c r="I319" s="35"/>
      <c r="L319" s="35"/>
      <c r="O319" s="35"/>
      <c r="T319" s="35"/>
      <c r="U319" s="35"/>
    </row>
    <row r="320" spans="3:21" ht="12.75">
      <c r="C320" s="35"/>
      <c r="I320" s="35"/>
      <c r="L320" s="35"/>
      <c r="O320" s="35"/>
      <c r="T320" s="35"/>
      <c r="U320" s="35"/>
    </row>
    <row r="321" spans="3:21" ht="12.75">
      <c r="C321" s="35"/>
      <c r="I321" s="35"/>
      <c r="L321" s="35"/>
      <c r="O321" s="35"/>
      <c r="T321" s="35"/>
      <c r="U321" s="35"/>
    </row>
    <row r="322" spans="3:21" ht="12.75">
      <c r="C322" s="35"/>
      <c r="I322" s="35"/>
      <c r="L322" s="35"/>
      <c r="O322" s="35"/>
      <c r="T322" s="35"/>
      <c r="U322" s="35"/>
    </row>
    <row r="323" spans="3:21" ht="12.75">
      <c r="C323" s="35"/>
      <c r="I323" s="35"/>
      <c r="L323" s="35"/>
      <c r="O323" s="35"/>
      <c r="T323" s="35"/>
      <c r="U323" s="35"/>
    </row>
    <row r="324" spans="3:21" ht="12.75">
      <c r="C324" s="35"/>
      <c r="I324" s="35"/>
      <c r="L324" s="35"/>
      <c r="O324" s="35"/>
      <c r="T324" s="35"/>
      <c r="U324" s="35"/>
    </row>
    <row r="325" spans="3:21" ht="12.75">
      <c r="C325" s="35"/>
      <c r="I325" s="35"/>
      <c r="L325" s="35"/>
      <c r="O325" s="35"/>
      <c r="T325" s="35"/>
      <c r="U325" s="35"/>
    </row>
    <row r="326" spans="3:21" ht="12.75">
      <c r="C326" s="35"/>
      <c r="I326" s="35"/>
      <c r="L326" s="35"/>
      <c r="O326" s="35"/>
      <c r="T326" s="35"/>
      <c r="U326" s="35"/>
    </row>
    <row r="327" spans="3:21" ht="12.75">
      <c r="C327" s="35"/>
      <c r="I327" s="35"/>
      <c r="L327" s="35"/>
      <c r="O327" s="35"/>
      <c r="T327" s="35"/>
      <c r="U327" s="35"/>
    </row>
    <row r="328" spans="3:21" ht="12.75">
      <c r="C328" s="35"/>
      <c r="I328" s="35"/>
      <c r="L328" s="35"/>
      <c r="O328" s="35"/>
      <c r="T328" s="35"/>
      <c r="U328" s="35"/>
    </row>
    <row r="329" spans="3:21" ht="12.75">
      <c r="C329" s="35"/>
      <c r="I329" s="35"/>
      <c r="L329" s="35"/>
      <c r="O329" s="35"/>
      <c r="T329" s="35"/>
      <c r="U329" s="35"/>
    </row>
    <row r="330" spans="3:21" ht="12.75">
      <c r="C330" s="35"/>
      <c r="I330" s="35"/>
      <c r="L330" s="35"/>
      <c r="O330" s="35"/>
      <c r="T330" s="35"/>
      <c r="U330" s="35"/>
    </row>
    <row r="331" spans="3:21" ht="12.75">
      <c r="C331" s="35"/>
      <c r="I331" s="35"/>
      <c r="L331" s="35"/>
      <c r="O331" s="35"/>
      <c r="T331" s="35"/>
      <c r="U331" s="35"/>
    </row>
    <row r="332" spans="3:21" ht="12.75">
      <c r="C332" s="35"/>
      <c r="I332" s="35"/>
      <c r="L332" s="35"/>
      <c r="O332" s="35"/>
      <c r="T332" s="35"/>
      <c r="U332" s="35"/>
    </row>
    <row r="333" spans="3:21" ht="12.75">
      <c r="C333" s="35"/>
      <c r="I333" s="35"/>
      <c r="L333" s="35"/>
      <c r="O333" s="35"/>
      <c r="T333" s="35"/>
      <c r="U333" s="35"/>
    </row>
    <row r="334" spans="3:21" ht="12.75">
      <c r="C334" s="35"/>
      <c r="I334" s="35"/>
      <c r="L334" s="35"/>
      <c r="O334" s="35"/>
      <c r="T334" s="35"/>
      <c r="U334" s="35"/>
    </row>
    <row r="335" spans="3:21" ht="12.75">
      <c r="C335" s="35"/>
      <c r="I335" s="35"/>
      <c r="L335" s="35"/>
      <c r="O335" s="35"/>
      <c r="T335" s="35"/>
      <c r="U335" s="35"/>
    </row>
    <row r="336" spans="3:21" ht="12.75">
      <c r="C336" s="35"/>
      <c r="I336" s="35"/>
      <c r="L336" s="35"/>
      <c r="O336" s="35"/>
      <c r="T336" s="35"/>
      <c r="U336" s="35"/>
    </row>
    <row r="337" spans="3:21" ht="12.75">
      <c r="C337" s="35"/>
      <c r="I337" s="35"/>
      <c r="L337" s="35"/>
      <c r="O337" s="35"/>
      <c r="T337" s="35"/>
      <c r="U337" s="35"/>
    </row>
    <row r="338" spans="3:21" ht="12.75">
      <c r="C338" s="35"/>
      <c r="I338" s="35"/>
      <c r="L338" s="35"/>
      <c r="O338" s="35"/>
      <c r="T338" s="35"/>
      <c r="U338" s="35"/>
    </row>
    <row r="339" spans="3:21" ht="12.75">
      <c r="C339" s="35"/>
      <c r="I339" s="35"/>
      <c r="L339" s="35"/>
      <c r="O339" s="35"/>
      <c r="T339" s="35"/>
      <c r="U339" s="35"/>
    </row>
    <row r="340" spans="3:21" ht="12.75">
      <c r="C340" s="35"/>
      <c r="I340" s="35"/>
      <c r="L340" s="35"/>
      <c r="O340" s="35"/>
      <c r="T340" s="35"/>
      <c r="U340" s="35"/>
    </row>
    <row r="341" spans="3:21" ht="12.75">
      <c r="C341" s="35"/>
      <c r="I341" s="35"/>
      <c r="L341" s="35"/>
      <c r="O341" s="35"/>
      <c r="T341" s="35"/>
      <c r="U341" s="35"/>
    </row>
    <row r="342" spans="3:21" ht="12.75">
      <c r="C342" s="35"/>
      <c r="I342" s="35"/>
      <c r="L342" s="35"/>
      <c r="O342" s="35"/>
      <c r="T342" s="35"/>
      <c r="U342" s="35"/>
    </row>
    <row r="343" spans="3:21" ht="12.75">
      <c r="C343" s="35"/>
      <c r="I343" s="35"/>
      <c r="L343" s="35"/>
      <c r="O343" s="35"/>
      <c r="T343" s="35"/>
      <c r="U343" s="35"/>
    </row>
    <row r="344" spans="3:21" ht="12.75">
      <c r="C344" s="35"/>
      <c r="I344" s="35"/>
      <c r="L344" s="35"/>
      <c r="O344" s="35"/>
      <c r="T344" s="35"/>
      <c r="U344" s="35"/>
    </row>
    <row r="345" spans="3:21" ht="12.75">
      <c r="C345" s="35"/>
      <c r="I345" s="35"/>
      <c r="L345" s="35"/>
      <c r="O345" s="35"/>
      <c r="T345" s="35"/>
      <c r="U345" s="35"/>
    </row>
    <row r="346" spans="3:21" ht="12.75">
      <c r="C346" s="35"/>
      <c r="I346" s="35"/>
      <c r="L346" s="35"/>
      <c r="O346" s="35"/>
      <c r="T346" s="35"/>
      <c r="U346" s="35"/>
    </row>
    <row r="347" spans="3:21" ht="12.75">
      <c r="C347" s="35"/>
      <c r="I347" s="35"/>
      <c r="L347" s="35"/>
      <c r="O347" s="35"/>
      <c r="T347" s="35"/>
      <c r="U347" s="35"/>
    </row>
    <row r="348" spans="3:21" ht="12.75">
      <c r="C348" s="35"/>
      <c r="I348" s="35"/>
      <c r="L348" s="35"/>
      <c r="O348" s="35"/>
      <c r="T348" s="35"/>
      <c r="U348" s="35"/>
    </row>
    <row r="349" spans="3:21" ht="12.75">
      <c r="C349" s="35"/>
      <c r="I349" s="35"/>
      <c r="L349" s="35"/>
      <c r="O349" s="35"/>
      <c r="T349" s="35"/>
      <c r="U349" s="35"/>
    </row>
    <row r="350" spans="3:21" ht="12.75">
      <c r="C350" s="35"/>
      <c r="I350" s="35"/>
      <c r="L350" s="35"/>
      <c r="O350" s="35"/>
      <c r="T350" s="35"/>
      <c r="U350" s="35"/>
    </row>
    <row r="351" spans="3:21" ht="12.75">
      <c r="C351" s="35"/>
      <c r="I351" s="35"/>
      <c r="L351" s="35"/>
      <c r="O351" s="35"/>
      <c r="T351" s="35"/>
      <c r="U351" s="35"/>
    </row>
    <row r="352" spans="3:21" ht="12.75">
      <c r="C352" s="35"/>
      <c r="I352" s="35"/>
      <c r="L352" s="35"/>
      <c r="O352" s="35"/>
      <c r="T352" s="35"/>
      <c r="U352" s="35"/>
    </row>
    <row r="353" spans="3:21" ht="12.75">
      <c r="C353" s="35"/>
      <c r="I353" s="35"/>
      <c r="L353" s="35"/>
      <c r="O353" s="35"/>
      <c r="T353" s="35"/>
      <c r="U353" s="35"/>
    </row>
    <row r="354" spans="3:21" ht="12.75">
      <c r="C354" s="35"/>
      <c r="I354" s="35"/>
      <c r="L354" s="35"/>
      <c r="O354" s="35"/>
      <c r="T354" s="35"/>
      <c r="U354" s="35"/>
    </row>
    <row r="355" spans="3:21" ht="12.75">
      <c r="C355" s="35"/>
      <c r="I355" s="35"/>
      <c r="L355" s="35"/>
      <c r="O355" s="35"/>
      <c r="T355" s="35"/>
      <c r="U355" s="35"/>
    </row>
    <row r="356" spans="3:21" ht="12.75">
      <c r="C356" s="35"/>
      <c r="I356" s="35"/>
      <c r="L356" s="35"/>
      <c r="O356" s="35"/>
      <c r="T356" s="35"/>
      <c r="U356" s="35"/>
    </row>
    <row r="357" spans="3:21" ht="12.75">
      <c r="C357" s="35"/>
      <c r="I357" s="35"/>
      <c r="L357" s="35"/>
      <c r="O357" s="35"/>
      <c r="T357" s="35"/>
      <c r="U357" s="35"/>
    </row>
    <row r="358" spans="3:21" ht="12.75">
      <c r="C358" s="35"/>
      <c r="I358" s="35"/>
      <c r="L358" s="35"/>
      <c r="O358" s="35"/>
      <c r="T358" s="35"/>
      <c r="U358" s="35"/>
    </row>
    <row r="359" spans="3:21" ht="12.75">
      <c r="C359" s="35"/>
      <c r="I359" s="35"/>
      <c r="L359" s="35"/>
      <c r="O359" s="35"/>
      <c r="T359" s="35"/>
      <c r="U359" s="35"/>
    </row>
    <row r="360" spans="3:21" ht="12.75">
      <c r="C360" s="35"/>
      <c r="I360" s="35"/>
      <c r="L360" s="35"/>
      <c r="O360" s="35"/>
      <c r="T360" s="35"/>
      <c r="U360" s="35"/>
    </row>
    <row r="361" spans="3:21" ht="12.75">
      <c r="C361" s="35"/>
      <c r="I361" s="35"/>
      <c r="L361" s="35"/>
      <c r="O361" s="35"/>
      <c r="T361" s="35"/>
      <c r="U361" s="35"/>
    </row>
    <row r="362" spans="3:21" ht="12.75">
      <c r="C362" s="35"/>
      <c r="I362" s="35"/>
      <c r="L362" s="35"/>
      <c r="O362" s="35"/>
      <c r="T362" s="35"/>
      <c r="U362" s="35"/>
    </row>
    <row r="363" spans="3:21" ht="12.75">
      <c r="C363" s="35"/>
      <c r="I363" s="35"/>
      <c r="L363" s="35"/>
      <c r="O363" s="35"/>
      <c r="T363" s="35"/>
      <c r="U363" s="35"/>
    </row>
    <row r="364" spans="3:21" ht="12.75">
      <c r="C364" s="35"/>
      <c r="I364" s="35"/>
      <c r="L364" s="35"/>
      <c r="O364" s="35"/>
      <c r="T364" s="35"/>
      <c r="U364" s="35"/>
    </row>
    <row r="365" spans="3:21" ht="12.75">
      <c r="C365" s="35"/>
      <c r="I365" s="35"/>
      <c r="L365" s="35"/>
      <c r="O365" s="35"/>
      <c r="T365" s="35"/>
      <c r="U365" s="35"/>
    </row>
    <row r="366" spans="3:21" ht="12.75">
      <c r="C366" s="35"/>
      <c r="I366" s="35"/>
      <c r="L366" s="35"/>
      <c r="O366" s="35"/>
      <c r="T366" s="35"/>
      <c r="U366" s="35"/>
    </row>
    <row r="367" spans="3:21" ht="12.75">
      <c r="C367" s="35"/>
      <c r="I367" s="35"/>
      <c r="L367" s="35"/>
      <c r="O367" s="35"/>
      <c r="T367" s="35"/>
      <c r="U367" s="35"/>
    </row>
    <row r="368" spans="3:21" ht="12.75">
      <c r="C368" s="35"/>
      <c r="I368" s="35"/>
      <c r="L368" s="35"/>
      <c r="O368" s="35"/>
      <c r="T368" s="35"/>
      <c r="U368" s="35"/>
    </row>
    <row r="369" spans="3:21" ht="12.75">
      <c r="C369" s="35"/>
      <c r="I369" s="35"/>
      <c r="L369" s="35"/>
      <c r="O369" s="35"/>
      <c r="T369" s="35"/>
      <c r="U369" s="35"/>
    </row>
    <row r="370" spans="3:21" ht="12.75">
      <c r="C370" s="35"/>
      <c r="I370" s="35"/>
      <c r="L370" s="35"/>
      <c r="O370" s="35"/>
      <c r="T370" s="35"/>
      <c r="U370" s="35"/>
    </row>
    <row r="371" spans="3:20" ht="12.75">
      <c r="C371" s="35"/>
      <c r="I371" s="35"/>
      <c r="L371" s="35"/>
      <c r="O371" s="35"/>
      <c r="T371" s="35"/>
    </row>
    <row r="372" spans="3:20" ht="12.75">
      <c r="C372" s="35"/>
      <c r="I372" s="35"/>
      <c r="L372" s="35"/>
      <c r="O372" s="35"/>
      <c r="T372" s="35"/>
    </row>
    <row r="373" spans="3:20" ht="12.75">
      <c r="C373" s="35"/>
      <c r="I373" s="35"/>
      <c r="L373" s="35"/>
      <c r="O373" s="35"/>
      <c r="T373" s="35"/>
    </row>
    <row r="374" spans="3:20" ht="12.75">
      <c r="C374" s="35"/>
      <c r="I374" s="35"/>
      <c r="L374" s="35"/>
      <c r="O374" s="35"/>
      <c r="T374" s="35"/>
    </row>
    <row r="375" spans="3:20" ht="12.75">
      <c r="C375" s="35"/>
      <c r="I375" s="35"/>
      <c r="L375" s="35"/>
      <c r="O375" s="35"/>
      <c r="T375" s="35"/>
    </row>
    <row r="376" spans="3:20" ht="12.75">
      <c r="C376" s="35"/>
      <c r="I376" s="35"/>
      <c r="L376" s="35"/>
      <c r="O376" s="35"/>
      <c r="T376" s="35"/>
    </row>
    <row r="377" spans="3:20" ht="12.75">
      <c r="C377" s="35"/>
      <c r="I377" s="35"/>
      <c r="L377" s="35"/>
      <c r="O377" s="35"/>
      <c r="T377" s="35"/>
    </row>
    <row r="378" spans="3:20" ht="12.75">
      <c r="C378" s="35"/>
      <c r="I378" s="35"/>
      <c r="L378" s="35"/>
      <c r="O378" s="35"/>
      <c r="T378" s="35"/>
    </row>
    <row r="379" spans="3:20" ht="12.75">
      <c r="C379" s="35"/>
      <c r="I379" s="35"/>
      <c r="L379" s="35"/>
      <c r="O379" s="35"/>
      <c r="T379" s="35"/>
    </row>
    <row r="380" spans="3:20" ht="12.75">
      <c r="C380" s="35"/>
      <c r="I380" s="35"/>
      <c r="L380" s="35"/>
      <c r="O380" s="35"/>
      <c r="T380" s="35"/>
    </row>
    <row r="381" spans="3:20" ht="12.75">
      <c r="C381" s="35"/>
      <c r="I381" s="35"/>
      <c r="L381" s="35"/>
      <c r="O381" s="35"/>
      <c r="T381" s="35"/>
    </row>
    <row r="382" spans="3:20" ht="12.75">
      <c r="C382" s="35"/>
      <c r="I382" s="35"/>
      <c r="L382" s="35"/>
      <c r="O382" s="35"/>
      <c r="T382" s="35"/>
    </row>
    <row r="383" spans="3:20" ht="12.75">
      <c r="C383" s="35"/>
      <c r="I383" s="35"/>
      <c r="L383" s="35"/>
      <c r="O383" s="35"/>
      <c r="T383" s="35"/>
    </row>
    <row r="384" spans="3:20" ht="12.75">
      <c r="C384" s="35"/>
      <c r="I384" s="35"/>
      <c r="L384" s="35"/>
      <c r="O384" s="35"/>
      <c r="T384" s="35"/>
    </row>
    <row r="385" spans="3:20" ht="12.75">
      <c r="C385" s="35"/>
      <c r="I385" s="35"/>
      <c r="L385" s="35"/>
      <c r="O385" s="35"/>
      <c r="T385" s="35"/>
    </row>
    <row r="386" spans="3:20" ht="12.75">
      <c r="C386" s="35"/>
      <c r="I386" s="35"/>
      <c r="L386" s="35"/>
      <c r="O386" s="35"/>
      <c r="T386" s="35"/>
    </row>
    <row r="387" spans="3:20" ht="12.75">
      <c r="C387" s="35"/>
      <c r="I387" s="35"/>
      <c r="L387" s="35"/>
      <c r="O387" s="35"/>
      <c r="T387" s="35"/>
    </row>
    <row r="388" spans="3:20" ht="12.75">
      <c r="C388" s="35"/>
      <c r="I388" s="35"/>
      <c r="L388" s="35"/>
      <c r="O388" s="35"/>
      <c r="T388" s="35"/>
    </row>
    <row r="389" spans="3:20" ht="12.75">
      <c r="C389" s="35"/>
      <c r="I389" s="35"/>
      <c r="L389" s="35"/>
      <c r="O389" s="35"/>
      <c r="T389" s="35"/>
    </row>
    <row r="390" spans="3:20" ht="12.75">
      <c r="C390" s="35"/>
      <c r="I390" s="35"/>
      <c r="L390" s="35"/>
      <c r="O390" s="35"/>
      <c r="T390" s="35"/>
    </row>
    <row r="391" spans="3:20" ht="12.75">
      <c r="C391" s="35"/>
      <c r="I391" s="35"/>
      <c r="L391" s="35"/>
      <c r="O391" s="35"/>
      <c r="T391" s="35"/>
    </row>
    <row r="392" spans="3:20" ht="12.75">
      <c r="C392" s="35"/>
      <c r="I392" s="35"/>
      <c r="L392" s="35"/>
      <c r="O392" s="35"/>
      <c r="T392" s="35"/>
    </row>
    <row r="393" spans="3:20" ht="12.75">
      <c r="C393" s="35"/>
      <c r="I393" s="35"/>
      <c r="L393" s="35"/>
      <c r="O393" s="35"/>
      <c r="T393" s="35"/>
    </row>
    <row r="394" spans="3:20" ht="12.75">
      <c r="C394" s="35"/>
      <c r="I394" s="35"/>
      <c r="L394" s="35"/>
      <c r="O394" s="35"/>
      <c r="T394" s="35"/>
    </row>
    <row r="395" spans="3:20" ht="12.75">
      <c r="C395" s="35"/>
      <c r="I395" s="35"/>
      <c r="L395" s="35"/>
      <c r="O395" s="35"/>
      <c r="T395" s="35"/>
    </row>
    <row r="396" spans="3:20" ht="12.75">
      <c r="C396" s="35"/>
      <c r="I396" s="35"/>
      <c r="L396" s="35"/>
      <c r="O396" s="35"/>
      <c r="T396" s="35"/>
    </row>
    <row r="397" spans="3:20" ht="12.75">
      <c r="C397" s="35"/>
      <c r="I397" s="35"/>
      <c r="L397" s="35"/>
      <c r="O397" s="35"/>
      <c r="T397" s="35"/>
    </row>
    <row r="398" spans="3:20" ht="12.75">
      <c r="C398" s="35"/>
      <c r="I398" s="35"/>
      <c r="L398" s="35"/>
      <c r="O398" s="35"/>
      <c r="T398" s="35"/>
    </row>
    <row r="399" spans="3:20" ht="12.75">
      <c r="C399" s="35"/>
      <c r="I399" s="35"/>
      <c r="L399" s="35"/>
      <c r="O399" s="35"/>
      <c r="T399" s="35"/>
    </row>
    <row r="400" spans="3:20" ht="12.75">
      <c r="C400" s="35"/>
      <c r="I400" s="35"/>
      <c r="L400" s="35"/>
      <c r="O400" s="35"/>
      <c r="T400" s="35"/>
    </row>
    <row r="401" spans="3:20" ht="12.75">
      <c r="C401" s="35"/>
      <c r="I401" s="35"/>
      <c r="L401" s="35"/>
      <c r="O401" s="35"/>
      <c r="T401" s="35"/>
    </row>
    <row r="402" spans="3:20" ht="12.75">
      <c r="C402" s="35"/>
      <c r="I402" s="35"/>
      <c r="L402" s="35"/>
      <c r="O402" s="35"/>
      <c r="T402" s="35"/>
    </row>
    <row r="403" spans="3:20" ht="12.75">
      <c r="C403" s="35"/>
      <c r="I403" s="35"/>
      <c r="L403" s="35"/>
      <c r="O403" s="35"/>
      <c r="T403" s="35"/>
    </row>
    <row r="404" spans="3:20" ht="12.75">
      <c r="C404" s="35"/>
      <c r="I404" s="35"/>
      <c r="L404" s="35"/>
      <c r="O404" s="35"/>
      <c r="T404" s="35"/>
    </row>
    <row r="405" spans="3:20" ht="12.75">
      <c r="C405" s="35"/>
      <c r="I405" s="35"/>
      <c r="L405" s="35"/>
      <c r="O405" s="35"/>
      <c r="T405" s="35"/>
    </row>
    <row r="406" spans="3:20" ht="12.75">
      <c r="C406" s="35"/>
      <c r="I406" s="35"/>
      <c r="L406" s="35"/>
      <c r="O406" s="35"/>
      <c r="T406" s="35"/>
    </row>
    <row r="407" spans="3:20" ht="12.75">
      <c r="C407" s="35"/>
      <c r="I407" s="35"/>
      <c r="L407" s="35"/>
      <c r="O407" s="35"/>
      <c r="T407" s="35"/>
    </row>
    <row r="408" spans="3:20" ht="12.75">
      <c r="C408" s="35"/>
      <c r="I408" s="35"/>
      <c r="L408" s="35"/>
      <c r="O408" s="35"/>
      <c r="T408" s="35"/>
    </row>
    <row r="409" spans="3:20" ht="12.75">
      <c r="C409" s="35"/>
      <c r="I409" s="35"/>
      <c r="L409" s="35"/>
      <c r="O409" s="35"/>
      <c r="T409" s="35"/>
    </row>
    <row r="410" spans="3:20" ht="12.75">
      <c r="C410" s="35"/>
      <c r="I410" s="35"/>
      <c r="L410" s="35"/>
      <c r="O410" s="35"/>
      <c r="T410" s="35"/>
    </row>
    <row r="411" spans="3:20" ht="12.75">
      <c r="C411" s="35"/>
      <c r="I411" s="35"/>
      <c r="L411" s="35"/>
      <c r="O411" s="35"/>
      <c r="T411" s="35"/>
    </row>
    <row r="412" spans="3:20" ht="12.75">
      <c r="C412" s="35"/>
      <c r="I412" s="35"/>
      <c r="L412" s="35"/>
      <c r="O412" s="35"/>
      <c r="T412" s="35"/>
    </row>
    <row r="413" spans="3:20" ht="12.75">
      <c r="C413" s="35"/>
      <c r="I413" s="35"/>
      <c r="L413" s="35"/>
      <c r="O413" s="35"/>
      <c r="T413" s="35"/>
    </row>
    <row r="414" spans="3:20" ht="12.75">
      <c r="C414" s="35"/>
      <c r="I414" s="35"/>
      <c r="L414" s="35"/>
      <c r="O414" s="35"/>
      <c r="T414" s="35"/>
    </row>
    <row r="415" spans="3:20" ht="12.75">
      <c r="C415" s="35"/>
      <c r="I415" s="35"/>
      <c r="L415" s="35"/>
      <c r="O415" s="35"/>
      <c r="T415" s="35"/>
    </row>
    <row r="416" spans="3:20" ht="12.75">
      <c r="C416" s="35"/>
      <c r="I416" s="35"/>
      <c r="L416" s="35"/>
      <c r="O416" s="35"/>
      <c r="T416" s="35"/>
    </row>
    <row r="417" spans="3:20" ht="12.75">
      <c r="C417" s="35"/>
      <c r="I417" s="35"/>
      <c r="L417" s="35"/>
      <c r="O417" s="35"/>
      <c r="T417" s="35"/>
    </row>
    <row r="418" spans="3:20" ht="12.75">
      <c r="C418" s="35"/>
      <c r="I418" s="35"/>
      <c r="L418" s="35"/>
      <c r="O418" s="35"/>
      <c r="T418" s="35"/>
    </row>
    <row r="419" spans="3:20" ht="12.75">
      <c r="C419" s="35"/>
      <c r="I419" s="35"/>
      <c r="L419" s="35"/>
      <c r="O419" s="35"/>
      <c r="T419" s="35"/>
    </row>
    <row r="420" spans="3:20" ht="12.75">
      <c r="C420" s="35"/>
      <c r="I420" s="35"/>
      <c r="L420" s="35"/>
      <c r="O420" s="35"/>
      <c r="T420" s="35"/>
    </row>
    <row r="421" spans="3:20" ht="12.75">
      <c r="C421" s="35"/>
      <c r="I421" s="35"/>
      <c r="L421" s="35"/>
      <c r="O421" s="35"/>
      <c r="T421" s="35"/>
    </row>
    <row r="422" spans="3:20" ht="12.75">
      <c r="C422" s="35"/>
      <c r="I422" s="35"/>
      <c r="L422" s="35"/>
      <c r="O422" s="35"/>
      <c r="T422" s="35"/>
    </row>
    <row r="423" spans="3:20" ht="12.75">
      <c r="C423" s="35"/>
      <c r="I423" s="35"/>
      <c r="L423" s="35"/>
      <c r="O423" s="35"/>
      <c r="T423" s="35"/>
    </row>
    <row r="424" spans="3:20" ht="12.75">
      <c r="C424" s="35"/>
      <c r="I424" s="35"/>
      <c r="L424" s="35"/>
      <c r="O424" s="35"/>
      <c r="T424" s="35"/>
    </row>
    <row r="425" spans="3:20" ht="12.75">
      <c r="C425" s="35"/>
      <c r="I425" s="35"/>
      <c r="L425" s="35"/>
      <c r="O425" s="35"/>
      <c r="T425" s="35"/>
    </row>
    <row r="426" spans="3:20" ht="12.75">
      <c r="C426" s="35"/>
      <c r="I426" s="35"/>
      <c r="L426" s="35"/>
      <c r="O426" s="35"/>
      <c r="T426" s="35"/>
    </row>
    <row r="427" spans="3:20" ht="12.75">
      <c r="C427" s="35"/>
      <c r="I427" s="35"/>
      <c r="L427" s="35"/>
      <c r="O427" s="35"/>
      <c r="T427" s="35"/>
    </row>
    <row r="428" spans="3:20" ht="12.75">
      <c r="C428" s="35"/>
      <c r="I428" s="35"/>
      <c r="L428" s="35"/>
      <c r="O428" s="35"/>
      <c r="T428" s="35"/>
    </row>
    <row r="429" spans="3:20" ht="12.75">
      <c r="C429" s="35"/>
      <c r="I429" s="35"/>
      <c r="L429" s="35"/>
      <c r="O429" s="35"/>
      <c r="T429" s="35"/>
    </row>
    <row r="430" spans="3:20" ht="12.75">
      <c r="C430" s="35"/>
      <c r="I430" s="35"/>
      <c r="L430" s="35"/>
      <c r="O430" s="35"/>
      <c r="T430" s="35"/>
    </row>
    <row r="431" spans="3:20" ht="12.75">
      <c r="C431" s="35"/>
      <c r="I431" s="35"/>
      <c r="L431" s="35"/>
      <c r="O431" s="35"/>
      <c r="T431" s="35"/>
    </row>
    <row r="432" spans="3:20" ht="12.75">
      <c r="C432" s="35"/>
      <c r="I432" s="35"/>
      <c r="L432" s="35"/>
      <c r="O432" s="35"/>
      <c r="T432" s="35"/>
    </row>
    <row r="433" spans="3:20" ht="12.75">
      <c r="C433" s="35"/>
      <c r="I433" s="35"/>
      <c r="L433" s="35"/>
      <c r="O433" s="35"/>
      <c r="T433" s="35"/>
    </row>
    <row r="434" spans="3:20" ht="12.75">
      <c r="C434" s="35"/>
      <c r="I434" s="35"/>
      <c r="L434" s="35"/>
      <c r="O434" s="35"/>
      <c r="T434" s="35"/>
    </row>
    <row r="435" spans="3:20" ht="12.75">
      <c r="C435" s="35"/>
      <c r="I435" s="35"/>
      <c r="L435" s="35"/>
      <c r="O435" s="35"/>
      <c r="T435" s="35"/>
    </row>
    <row r="436" spans="3:20" ht="12.75">
      <c r="C436" s="35"/>
      <c r="I436" s="35"/>
      <c r="L436" s="35"/>
      <c r="O436" s="35"/>
      <c r="T436" s="35"/>
    </row>
    <row r="437" spans="3:20" ht="12.75">
      <c r="C437" s="35"/>
      <c r="I437" s="35"/>
      <c r="L437" s="35"/>
      <c r="O437" s="35"/>
      <c r="T437" s="35"/>
    </row>
    <row r="438" spans="3:20" ht="12.75">
      <c r="C438" s="35"/>
      <c r="I438" s="35"/>
      <c r="L438" s="35"/>
      <c r="O438" s="35"/>
      <c r="T438" s="35"/>
    </row>
    <row r="439" spans="3:20" ht="12.75">
      <c r="C439" s="35"/>
      <c r="I439" s="35"/>
      <c r="L439" s="35"/>
      <c r="O439" s="35"/>
      <c r="T439" s="35"/>
    </row>
    <row r="440" spans="3:20" ht="12.75">
      <c r="C440" s="35"/>
      <c r="I440" s="35"/>
      <c r="L440" s="35"/>
      <c r="O440" s="35"/>
      <c r="T440" s="35"/>
    </row>
    <row r="441" spans="3:20" ht="12.75">
      <c r="C441" s="35"/>
      <c r="I441" s="35"/>
      <c r="L441" s="35"/>
      <c r="O441" s="35"/>
      <c r="T441" s="35"/>
    </row>
    <row r="442" spans="3:20" ht="12.75">
      <c r="C442" s="35"/>
      <c r="I442" s="35"/>
      <c r="L442" s="35"/>
      <c r="O442" s="35"/>
      <c r="T442" s="35"/>
    </row>
    <row r="443" spans="3:20" ht="12.75">
      <c r="C443" s="35"/>
      <c r="I443" s="35"/>
      <c r="L443" s="35"/>
      <c r="O443" s="35"/>
      <c r="T443" s="35"/>
    </row>
    <row r="444" spans="3:20" ht="12.75">
      <c r="C444" s="35"/>
      <c r="I444" s="35"/>
      <c r="L444" s="35"/>
      <c r="O444" s="35"/>
      <c r="T444" s="35"/>
    </row>
    <row r="445" spans="3:20" ht="12.75">
      <c r="C445" s="35"/>
      <c r="I445" s="35"/>
      <c r="L445" s="35"/>
      <c r="O445" s="35"/>
      <c r="T445" s="35"/>
    </row>
    <row r="446" spans="3:20" ht="12.75">
      <c r="C446" s="35"/>
      <c r="I446" s="35"/>
      <c r="L446" s="35"/>
      <c r="O446" s="35"/>
      <c r="T446" s="35"/>
    </row>
    <row r="447" spans="3:20" ht="12.75">
      <c r="C447" s="35"/>
      <c r="I447" s="35"/>
      <c r="L447" s="35"/>
      <c r="O447" s="35"/>
      <c r="T447" s="35"/>
    </row>
    <row r="448" spans="3:20" ht="12.75">
      <c r="C448" s="35"/>
      <c r="I448" s="35"/>
      <c r="L448" s="35"/>
      <c r="O448" s="35"/>
      <c r="T448" s="35"/>
    </row>
    <row r="449" spans="3:20" ht="12.75">
      <c r="C449" s="35"/>
      <c r="I449" s="35"/>
      <c r="L449" s="35"/>
      <c r="O449" s="35"/>
      <c r="T449" s="35"/>
    </row>
    <row r="450" spans="3:20" ht="12.75">
      <c r="C450" s="35"/>
      <c r="I450" s="35"/>
      <c r="L450" s="35"/>
      <c r="O450" s="35"/>
      <c r="T450" s="35"/>
    </row>
    <row r="451" spans="3:20" ht="12.75">
      <c r="C451" s="35"/>
      <c r="I451" s="35"/>
      <c r="L451" s="35"/>
      <c r="O451" s="35"/>
      <c r="T451" s="35"/>
    </row>
    <row r="452" spans="3:20" ht="12.75">
      <c r="C452" s="35"/>
      <c r="I452" s="35"/>
      <c r="L452" s="35"/>
      <c r="O452" s="35"/>
      <c r="T452" s="35"/>
    </row>
    <row r="453" spans="3:20" ht="12.75">
      <c r="C453" s="35"/>
      <c r="I453" s="35"/>
      <c r="L453" s="35"/>
      <c r="O453" s="35"/>
      <c r="T453" s="35"/>
    </row>
    <row r="454" spans="3:20" ht="12.75">
      <c r="C454" s="35"/>
      <c r="I454" s="35"/>
      <c r="L454" s="35"/>
      <c r="O454" s="35"/>
      <c r="T454" s="35"/>
    </row>
    <row r="455" spans="3:20" ht="12.75">
      <c r="C455" s="35"/>
      <c r="I455" s="35"/>
      <c r="L455" s="35"/>
      <c r="O455" s="35"/>
      <c r="T455" s="35"/>
    </row>
    <row r="456" spans="3:20" ht="12.75">
      <c r="C456" s="35"/>
      <c r="I456" s="35"/>
      <c r="L456" s="35"/>
      <c r="O456" s="35"/>
      <c r="T456" s="35"/>
    </row>
    <row r="457" spans="3:20" ht="12.75">
      <c r="C457" s="35"/>
      <c r="I457" s="35"/>
      <c r="L457" s="35"/>
      <c r="O457" s="35"/>
      <c r="T457" s="35"/>
    </row>
    <row r="458" spans="3:20" ht="12.75">
      <c r="C458" s="35"/>
      <c r="I458" s="35"/>
      <c r="L458" s="35"/>
      <c r="O458" s="35"/>
      <c r="T458" s="35"/>
    </row>
    <row r="459" spans="3:20" ht="12.75">
      <c r="C459" s="35"/>
      <c r="I459" s="35"/>
      <c r="L459" s="35"/>
      <c r="O459" s="35"/>
      <c r="T459" s="35"/>
    </row>
    <row r="460" spans="3:20" ht="12.75">
      <c r="C460" s="35"/>
      <c r="I460" s="35"/>
      <c r="L460" s="35"/>
      <c r="O460" s="35"/>
      <c r="T460" s="35"/>
    </row>
    <row r="461" spans="3:20" ht="12.75">
      <c r="C461" s="35"/>
      <c r="I461" s="35"/>
      <c r="L461" s="35"/>
      <c r="O461" s="35"/>
      <c r="T461" s="35"/>
    </row>
    <row r="462" spans="3:20" ht="12.75">
      <c r="C462" s="35"/>
      <c r="I462" s="35"/>
      <c r="L462" s="35"/>
      <c r="O462" s="35"/>
      <c r="T462" s="35"/>
    </row>
    <row r="463" spans="3:20" ht="12.75">
      <c r="C463" s="35"/>
      <c r="I463" s="35"/>
      <c r="L463" s="35"/>
      <c r="O463" s="35"/>
      <c r="T463" s="35"/>
    </row>
    <row r="464" spans="3:20" ht="12.75">
      <c r="C464" s="35"/>
      <c r="I464" s="35"/>
      <c r="L464" s="35"/>
      <c r="O464" s="35"/>
      <c r="T464" s="35"/>
    </row>
    <row r="465" spans="3:20" ht="12.75">
      <c r="C465" s="35"/>
      <c r="I465" s="35"/>
      <c r="L465" s="35"/>
      <c r="O465" s="35"/>
      <c r="T465" s="35"/>
    </row>
    <row r="466" spans="3:20" ht="12.75">
      <c r="C466" s="35"/>
      <c r="I466" s="35"/>
      <c r="L466" s="35"/>
      <c r="O466" s="35"/>
      <c r="T466" s="35"/>
    </row>
    <row r="467" spans="3:20" ht="12.75">
      <c r="C467" s="35"/>
      <c r="I467" s="35"/>
      <c r="L467" s="35"/>
      <c r="O467" s="35"/>
      <c r="T467" s="35"/>
    </row>
    <row r="468" spans="3:20" ht="12.75">
      <c r="C468" s="35"/>
      <c r="I468" s="35"/>
      <c r="L468" s="35"/>
      <c r="O468" s="35"/>
      <c r="T468" s="35"/>
    </row>
    <row r="469" spans="3:20" ht="12.75">
      <c r="C469" s="35"/>
      <c r="I469" s="35"/>
      <c r="L469" s="35"/>
      <c r="O469" s="35"/>
      <c r="T469" s="35"/>
    </row>
    <row r="470" spans="3:20" ht="12.75">
      <c r="C470" s="35"/>
      <c r="I470" s="35"/>
      <c r="L470" s="35"/>
      <c r="O470" s="35"/>
      <c r="T470" s="35"/>
    </row>
    <row r="471" spans="3:20" ht="12.75">
      <c r="C471" s="35"/>
      <c r="I471" s="35"/>
      <c r="L471" s="35"/>
      <c r="O471" s="35"/>
      <c r="T471" s="35"/>
    </row>
    <row r="472" spans="3:20" ht="12.75">
      <c r="C472" s="35"/>
      <c r="I472" s="35"/>
      <c r="L472" s="35"/>
      <c r="O472" s="35"/>
      <c r="T472" s="35"/>
    </row>
    <row r="473" spans="3:20" ht="12.75">
      <c r="C473" s="35"/>
      <c r="I473" s="35"/>
      <c r="L473" s="35"/>
      <c r="O473" s="35"/>
      <c r="T473" s="35"/>
    </row>
    <row r="474" spans="3:20" ht="12.75">
      <c r="C474" s="35"/>
      <c r="I474" s="35"/>
      <c r="L474" s="35"/>
      <c r="O474" s="35"/>
      <c r="T474" s="35"/>
    </row>
    <row r="475" spans="3:20" ht="12.75">
      <c r="C475" s="35"/>
      <c r="I475" s="35"/>
      <c r="L475" s="35"/>
      <c r="O475" s="35"/>
      <c r="T475" s="35"/>
    </row>
    <row r="476" spans="3:20" ht="12.75">
      <c r="C476" s="35"/>
      <c r="I476" s="35"/>
      <c r="L476" s="35"/>
      <c r="O476" s="35"/>
      <c r="T476" s="35"/>
    </row>
    <row r="477" spans="3:20" ht="12.75">
      <c r="C477" s="35"/>
      <c r="I477" s="35"/>
      <c r="L477" s="35"/>
      <c r="O477" s="35"/>
      <c r="T477" s="35"/>
    </row>
    <row r="478" spans="3:20" ht="12.75">
      <c r="C478" s="35"/>
      <c r="I478" s="35"/>
      <c r="L478" s="35"/>
      <c r="O478" s="35"/>
      <c r="T478" s="35"/>
    </row>
    <row r="479" spans="3:20" ht="12.75">
      <c r="C479" s="35"/>
      <c r="I479" s="35"/>
      <c r="L479" s="35"/>
      <c r="O479" s="35"/>
      <c r="T479" s="35"/>
    </row>
    <row r="480" spans="3:20" ht="12.75">
      <c r="C480" s="35"/>
      <c r="I480" s="35"/>
      <c r="L480" s="35"/>
      <c r="O480" s="35"/>
      <c r="T480" s="35"/>
    </row>
    <row r="481" spans="3:20" ht="12.75">
      <c r="C481" s="35"/>
      <c r="I481" s="35"/>
      <c r="L481" s="35"/>
      <c r="O481" s="35"/>
      <c r="T481" s="35"/>
    </row>
    <row r="482" spans="3:20" ht="12.75">
      <c r="C482" s="35"/>
      <c r="I482" s="35"/>
      <c r="L482" s="35"/>
      <c r="O482" s="35"/>
      <c r="T482" s="35"/>
    </row>
    <row r="483" spans="3:20" ht="12.75">
      <c r="C483" s="35"/>
      <c r="I483" s="35"/>
      <c r="L483" s="35"/>
      <c r="O483" s="35"/>
      <c r="T483" s="35"/>
    </row>
    <row r="484" spans="3:20" ht="12.75">
      <c r="C484" s="35"/>
      <c r="I484" s="35"/>
      <c r="L484" s="35"/>
      <c r="O484" s="35"/>
      <c r="T484" s="35"/>
    </row>
    <row r="485" spans="3:20" ht="12.75">
      <c r="C485" s="35"/>
      <c r="I485" s="35"/>
      <c r="L485" s="35"/>
      <c r="O485" s="35"/>
      <c r="T485" s="35"/>
    </row>
    <row r="486" spans="3:20" ht="12.75">
      <c r="C486" s="35"/>
      <c r="I486" s="35"/>
      <c r="L486" s="35"/>
      <c r="O486" s="35"/>
      <c r="T486" s="35"/>
    </row>
    <row r="487" spans="3:20" ht="12.75">
      <c r="C487" s="35"/>
      <c r="I487" s="35"/>
      <c r="L487" s="35"/>
      <c r="O487" s="35"/>
      <c r="T487" s="35"/>
    </row>
    <row r="488" spans="3:20" ht="12.75">
      <c r="C488" s="35"/>
      <c r="I488" s="35"/>
      <c r="L488" s="35"/>
      <c r="O488" s="35"/>
      <c r="T488" s="35"/>
    </row>
    <row r="489" spans="3:20" ht="12.75">
      <c r="C489" s="35"/>
      <c r="I489" s="35"/>
      <c r="L489" s="35"/>
      <c r="O489" s="35"/>
      <c r="T489" s="35"/>
    </row>
    <row r="490" spans="3:20" ht="12.75">
      <c r="C490" s="35"/>
      <c r="I490" s="35"/>
      <c r="L490" s="35"/>
      <c r="O490" s="35"/>
      <c r="T490" s="35"/>
    </row>
    <row r="491" spans="3:20" ht="12.75">
      <c r="C491" s="35"/>
      <c r="I491" s="35"/>
      <c r="L491" s="35"/>
      <c r="O491" s="35"/>
      <c r="T491" s="35"/>
    </row>
    <row r="492" spans="3:20" ht="12.75">
      <c r="C492" s="35"/>
      <c r="I492" s="35"/>
      <c r="L492" s="35"/>
      <c r="O492" s="35"/>
      <c r="T492" s="35"/>
    </row>
    <row r="493" spans="3:20" ht="12.75">
      <c r="C493" s="35"/>
      <c r="I493" s="35"/>
      <c r="L493" s="35"/>
      <c r="O493" s="35"/>
      <c r="T493" s="35"/>
    </row>
    <row r="494" spans="3:20" ht="12.75">
      <c r="C494" s="35"/>
      <c r="I494" s="35"/>
      <c r="L494" s="35"/>
      <c r="O494" s="35"/>
      <c r="T494" s="35"/>
    </row>
    <row r="495" spans="3:20" ht="12.75">
      <c r="C495" s="35"/>
      <c r="I495" s="35"/>
      <c r="L495" s="35"/>
      <c r="O495" s="35"/>
      <c r="T495" s="35"/>
    </row>
    <row r="496" spans="3:20" ht="12.75">
      <c r="C496" s="35"/>
      <c r="I496" s="35"/>
      <c r="L496" s="35"/>
      <c r="O496" s="35"/>
      <c r="T496" s="35"/>
    </row>
    <row r="497" spans="3:20" ht="12.75">
      <c r="C497" s="35"/>
      <c r="I497" s="35"/>
      <c r="L497" s="35"/>
      <c r="O497" s="35"/>
      <c r="T497" s="35"/>
    </row>
    <row r="498" spans="3:20" ht="12.75">
      <c r="C498" s="35"/>
      <c r="I498" s="35"/>
      <c r="L498" s="35"/>
      <c r="O498" s="35"/>
      <c r="T498" s="35"/>
    </row>
    <row r="499" spans="3:20" ht="12.75">
      <c r="C499" s="35"/>
      <c r="I499" s="35"/>
      <c r="L499" s="35"/>
      <c r="O499" s="35"/>
      <c r="T499" s="35"/>
    </row>
    <row r="500" spans="3:20" ht="12.75">
      <c r="C500" s="35"/>
      <c r="I500" s="35"/>
      <c r="L500" s="35"/>
      <c r="O500" s="35"/>
      <c r="T500" s="35"/>
    </row>
    <row r="501" spans="3:20" ht="12.75">
      <c r="C501" s="35"/>
      <c r="I501" s="35"/>
      <c r="L501" s="35"/>
      <c r="O501" s="35"/>
      <c r="T501" s="35"/>
    </row>
    <row r="502" spans="3:20" ht="12.75">
      <c r="C502" s="35"/>
      <c r="I502" s="35"/>
      <c r="L502" s="35"/>
      <c r="O502" s="35"/>
      <c r="T502" s="35"/>
    </row>
    <row r="503" spans="3:20" ht="12.75">
      <c r="C503" s="35"/>
      <c r="I503" s="35"/>
      <c r="L503" s="35"/>
      <c r="O503" s="35"/>
      <c r="T503" s="35"/>
    </row>
    <row r="504" spans="3:20" ht="12.75">
      <c r="C504" s="35"/>
      <c r="I504" s="35"/>
      <c r="L504" s="35"/>
      <c r="O504" s="35"/>
      <c r="T504" s="35"/>
    </row>
    <row r="505" spans="3:20" ht="12.75">
      <c r="C505" s="35"/>
      <c r="I505" s="35"/>
      <c r="L505" s="35"/>
      <c r="O505" s="35"/>
      <c r="T505" s="35"/>
    </row>
    <row r="506" spans="3:20" ht="12.75">
      <c r="C506" s="35"/>
      <c r="I506" s="35"/>
      <c r="L506" s="35"/>
      <c r="O506" s="35"/>
      <c r="T506" s="35"/>
    </row>
    <row r="507" spans="3:20" ht="12.75">
      <c r="C507" s="35"/>
      <c r="I507" s="35"/>
      <c r="L507" s="35"/>
      <c r="O507" s="35"/>
      <c r="T507" s="35"/>
    </row>
    <row r="508" spans="3:20" ht="12.75">
      <c r="C508" s="35"/>
      <c r="I508" s="35"/>
      <c r="L508" s="35"/>
      <c r="O508" s="35"/>
      <c r="T508" s="35"/>
    </row>
    <row r="509" spans="3:20" ht="12.75">
      <c r="C509" s="35"/>
      <c r="I509" s="35"/>
      <c r="L509" s="35"/>
      <c r="O509" s="35"/>
      <c r="T509" s="35"/>
    </row>
    <row r="510" spans="3:20" ht="12.75">
      <c r="C510" s="35"/>
      <c r="I510" s="35"/>
      <c r="L510" s="35"/>
      <c r="O510" s="35"/>
      <c r="T510" s="35"/>
    </row>
    <row r="511" spans="3:20" ht="12.75">
      <c r="C511" s="35"/>
      <c r="I511" s="35"/>
      <c r="L511" s="35"/>
      <c r="O511" s="35"/>
      <c r="T511" s="35"/>
    </row>
    <row r="512" spans="3:20" ht="12.75">
      <c r="C512" s="35"/>
      <c r="I512" s="35"/>
      <c r="L512" s="35"/>
      <c r="O512" s="35"/>
      <c r="T512" s="35"/>
    </row>
    <row r="513" spans="3:20" ht="12.75">
      <c r="C513" s="35"/>
      <c r="I513" s="35"/>
      <c r="L513" s="35"/>
      <c r="O513" s="35"/>
      <c r="T513" s="35"/>
    </row>
    <row r="514" spans="3:20" ht="12.75">
      <c r="C514" s="35"/>
      <c r="I514" s="35"/>
      <c r="L514" s="35"/>
      <c r="O514" s="35"/>
      <c r="T514" s="35"/>
    </row>
    <row r="515" spans="3:20" ht="12.75">
      <c r="C515" s="35"/>
      <c r="I515" s="35"/>
      <c r="L515" s="35"/>
      <c r="O515" s="35"/>
      <c r="T515" s="35"/>
    </row>
    <row r="516" spans="3:20" ht="12.75">
      <c r="C516" s="35"/>
      <c r="I516" s="35"/>
      <c r="L516" s="35"/>
      <c r="O516" s="35"/>
      <c r="T516" s="35"/>
    </row>
    <row r="517" spans="3:20" ht="12.75">
      <c r="C517" s="35"/>
      <c r="I517" s="35"/>
      <c r="L517" s="35"/>
      <c r="O517" s="35"/>
      <c r="T517" s="35"/>
    </row>
    <row r="518" spans="3:20" ht="12.75">
      <c r="C518" s="35"/>
      <c r="I518" s="35"/>
      <c r="L518" s="35"/>
      <c r="O518" s="35"/>
      <c r="T518" s="35"/>
    </row>
    <row r="519" spans="3:20" ht="12.75">
      <c r="C519" s="35"/>
      <c r="I519" s="35"/>
      <c r="L519" s="35"/>
      <c r="O519" s="35"/>
      <c r="T519" s="35"/>
    </row>
    <row r="520" spans="3:20" ht="12.75">
      <c r="C520" s="35"/>
      <c r="I520" s="35"/>
      <c r="L520" s="35"/>
      <c r="O520" s="35"/>
      <c r="T520" s="35"/>
    </row>
    <row r="521" spans="3:20" ht="12.75">
      <c r="C521" s="35"/>
      <c r="I521" s="35"/>
      <c r="L521" s="35"/>
      <c r="O521" s="35"/>
      <c r="T521" s="35"/>
    </row>
    <row r="522" spans="3:20" ht="12.75">
      <c r="C522" s="35"/>
      <c r="I522" s="35"/>
      <c r="L522" s="35"/>
      <c r="O522" s="35"/>
      <c r="T522" s="35"/>
    </row>
    <row r="523" spans="3:20" ht="12.75">
      <c r="C523" s="35"/>
      <c r="I523" s="35"/>
      <c r="L523" s="35"/>
      <c r="O523" s="35"/>
      <c r="T523" s="35"/>
    </row>
    <row r="524" spans="3:20" ht="12.75">
      <c r="C524" s="35"/>
      <c r="I524" s="35"/>
      <c r="L524" s="35"/>
      <c r="O524" s="35"/>
      <c r="T524" s="35"/>
    </row>
    <row r="525" spans="3:20" ht="12.75">
      <c r="C525" s="35"/>
      <c r="I525" s="35"/>
      <c r="L525" s="35"/>
      <c r="O525" s="35"/>
      <c r="T525" s="35"/>
    </row>
    <row r="526" spans="3:20" ht="12.75">
      <c r="C526" s="35"/>
      <c r="I526" s="35"/>
      <c r="L526" s="35"/>
      <c r="O526" s="35"/>
      <c r="T526" s="35"/>
    </row>
    <row r="527" spans="3:20" ht="12.75">
      <c r="C527" s="35"/>
      <c r="I527" s="35"/>
      <c r="L527" s="35"/>
      <c r="O527" s="35"/>
      <c r="T527" s="35"/>
    </row>
    <row r="528" spans="3:20" ht="12.75">
      <c r="C528" s="35"/>
      <c r="I528" s="35"/>
      <c r="L528" s="35"/>
      <c r="O528" s="35"/>
      <c r="T528" s="35"/>
    </row>
    <row r="529" spans="3:20" ht="12.75">
      <c r="C529" s="35"/>
      <c r="I529" s="35"/>
      <c r="L529" s="35"/>
      <c r="O529" s="35"/>
      <c r="T529" s="35"/>
    </row>
    <row r="530" spans="3:20" ht="12.75">
      <c r="C530" s="35"/>
      <c r="I530" s="35"/>
      <c r="L530" s="35"/>
      <c r="O530" s="35"/>
      <c r="T530" s="35"/>
    </row>
    <row r="531" spans="3:20" ht="12.75">
      <c r="C531" s="35"/>
      <c r="I531" s="35"/>
      <c r="L531" s="35"/>
      <c r="O531" s="35"/>
      <c r="T531" s="35"/>
    </row>
    <row r="532" spans="3:20" ht="12.75">
      <c r="C532" s="35"/>
      <c r="I532" s="35"/>
      <c r="L532" s="35"/>
      <c r="O532" s="35"/>
      <c r="T532" s="35"/>
    </row>
    <row r="533" spans="3:20" ht="12.75">
      <c r="C533" s="35"/>
      <c r="I533" s="35"/>
      <c r="L533" s="35"/>
      <c r="O533" s="35"/>
      <c r="T533" s="35"/>
    </row>
    <row r="534" spans="3:20" ht="12.75">
      <c r="C534" s="35"/>
      <c r="I534" s="35"/>
      <c r="L534" s="35"/>
      <c r="O534" s="35"/>
      <c r="T534" s="35"/>
    </row>
    <row r="535" spans="3:20" ht="12.75">
      <c r="C535" s="35"/>
      <c r="I535" s="35"/>
      <c r="L535" s="35"/>
      <c r="O535" s="35"/>
      <c r="T535" s="35"/>
    </row>
    <row r="536" spans="3:20" ht="12.75">
      <c r="C536" s="35"/>
      <c r="I536" s="35"/>
      <c r="L536" s="35"/>
      <c r="O536" s="35"/>
      <c r="T536" s="35"/>
    </row>
    <row r="537" spans="3:20" ht="12.75">
      <c r="C537" s="35"/>
      <c r="I537" s="35"/>
      <c r="L537" s="35"/>
      <c r="O537" s="35"/>
      <c r="T537" s="35"/>
    </row>
    <row r="538" spans="3:20" ht="12.75">
      <c r="C538" s="35"/>
      <c r="I538" s="35"/>
      <c r="L538" s="35"/>
      <c r="O538" s="35"/>
      <c r="T538" s="35"/>
    </row>
    <row r="539" spans="3:20" ht="12.75">
      <c r="C539" s="35"/>
      <c r="I539" s="35"/>
      <c r="L539" s="35"/>
      <c r="O539" s="35"/>
      <c r="T539" s="35"/>
    </row>
    <row r="540" spans="3:20" ht="12.75">
      <c r="C540" s="35"/>
      <c r="I540" s="35"/>
      <c r="L540" s="35"/>
      <c r="O540" s="35"/>
      <c r="T540" s="35"/>
    </row>
    <row r="541" spans="3:20" ht="12.75">
      <c r="C541" s="35"/>
      <c r="I541" s="35"/>
      <c r="L541" s="35"/>
      <c r="O541" s="35"/>
      <c r="T541" s="35"/>
    </row>
    <row r="542" spans="3:20" ht="12.75">
      <c r="C542" s="35"/>
      <c r="I542" s="35"/>
      <c r="L542" s="35"/>
      <c r="O542" s="35"/>
      <c r="T542" s="35"/>
    </row>
    <row r="543" spans="9:20" ht="12.75">
      <c r="I543" s="35"/>
      <c r="L543" s="35"/>
      <c r="O543" s="35"/>
      <c r="T543" s="35"/>
    </row>
    <row r="544" spans="9:20" ht="12.75">
      <c r="I544" s="35"/>
      <c r="L544" s="35"/>
      <c r="O544" s="35"/>
      <c r="T544" s="35"/>
    </row>
    <row r="545" spans="9:20" ht="12.75">
      <c r="I545" s="35"/>
      <c r="L545" s="35"/>
      <c r="O545" s="35"/>
      <c r="T545" s="35"/>
    </row>
    <row r="546" spans="9:20" ht="12.75">
      <c r="I546" s="35"/>
      <c r="L546" s="35"/>
      <c r="O546" s="35"/>
      <c r="T546" s="35"/>
    </row>
    <row r="547" spans="9:20" ht="12.75">
      <c r="I547" s="35"/>
      <c r="L547" s="35"/>
      <c r="O547" s="35"/>
      <c r="T547" s="35"/>
    </row>
    <row r="548" spans="9:20" ht="12.75">
      <c r="I548" s="35"/>
      <c r="L548" s="35"/>
      <c r="O548" s="35"/>
      <c r="T548" s="35"/>
    </row>
    <row r="549" spans="9:20" ht="12.75">
      <c r="I549" s="35"/>
      <c r="L549" s="35"/>
      <c r="O549" s="35"/>
      <c r="T549" s="35"/>
    </row>
    <row r="550" spans="9:20" ht="12.75">
      <c r="I550" s="35"/>
      <c r="L550" s="35"/>
      <c r="O550" s="35"/>
      <c r="T550" s="35"/>
    </row>
    <row r="551" spans="9:20" ht="12.75">
      <c r="I551" s="35"/>
      <c r="L551" s="35"/>
      <c r="O551" s="35"/>
      <c r="T551" s="35"/>
    </row>
    <row r="552" spans="9:20" ht="12.75">
      <c r="I552" s="35"/>
      <c r="L552" s="35"/>
      <c r="O552" s="35"/>
      <c r="T552" s="35"/>
    </row>
    <row r="553" spans="9:20" ht="12.75">
      <c r="I553" s="35"/>
      <c r="L553" s="35"/>
      <c r="O553" s="35"/>
      <c r="T553" s="35"/>
    </row>
    <row r="554" spans="9:20" ht="12.75">
      <c r="I554" s="35"/>
      <c r="L554" s="35"/>
      <c r="O554" s="35"/>
      <c r="T554" s="35"/>
    </row>
    <row r="555" spans="9:20" ht="12.75">
      <c r="I555" s="35"/>
      <c r="L555" s="35"/>
      <c r="O555" s="35"/>
      <c r="T555" s="35"/>
    </row>
    <row r="556" spans="9:20" ht="12.75">
      <c r="I556" s="35"/>
      <c r="L556" s="35"/>
      <c r="O556" s="35"/>
      <c r="T556" s="35"/>
    </row>
    <row r="557" spans="9:20" ht="12.75">
      <c r="I557" s="35"/>
      <c r="L557" s="35"/>
      <c r="O557" s="35"/>
      <c r="T557" s="35"/>
    </row>
    <row r="558" spans="9:20" ht="12.75">
      <c r="I558" s="35"/>
      <c r="L558" s="35"/>
      <c r="O558" s="35"/>
      <c r="T558" s="35"/>
    </row>
    <row r="559" spans="9:20" ht="12.75">
      <c r="I559" s="35"/>
      <c r="L559" s="35"/>
      <c r="O559" s="35"/>
      <c r="T559" s="35"/>
    </row>
    <row r="560" spans="9:20" ht="12.75">
      <c r="I560" s="35"/>
      <c r="L560" s="35"/>
      <c r="O560" s="35"/>
      <c r="T560" s="35"/>
    </row>
    <row r="561" spans="9:20" ht="12.75">
      <c r="I561" s="35"/>
      <c r="L561" s="35"/>
      <c r="O561" s="35"/>
      <c r="T561" s="35"/>
    </row>
    <row r="562" spans="9:20" ht="12.75">
      <c r="I562" s="35"/>
      <c r="L562" s="35"/>
      <c r="O562" s="35"/>
      <c r="T562" s="35"/>
    </row>
    <row r="563" spans="9:20" ht="12.75">
      <c r="I563" s="35"/>
      <c r="L563" s="35"/>
      <c r="O563" s="35"/>
      <c r="T563" s="35"/>
    </row>
    <row r="564" spans="9:20" ht="12.75">
      <c r="I564" s="35"/>
      <c r="L564" s="35"/>
      <c r="O564" s="35"/>
      <c r="T564" s="35"/>
    </row>
    <row r="565" spans="9:20" ht="12.75">
      <c r="I565" s="35"/>
      <c r="L565" s="35"/>
      <c r="O565" s="35"/>
      <c r="T565" s="35"/>
    </row>
    <row r="566" spans="9:20" ht="12.75">
      <c r="I566" s="35"/>
      <c r="L566" s="35"/>
      <c r="O566" s="35"/>
      <c r="T566" s="35"/>
    </row>
    <row r="567" spans="9:20" ht="12.75">
      <c r="I567" s="35"/>
      <c r="L567" s="35"/>
      <c r="O567" s="35"/>
      <c r="T567" s="35"/>
    </row>
    <row r="568" spans="9:20" ht="12.75">
      <c r="I568" s="35"/>
      <c r="L568" s="35"/>
      <c r="O568" s="35"/>
      <c r="T568" s="35"/>
    </row>
    <row r="569" spans="9:20" ht="12.75">
      <c r="I569" s="35"/>
      <c r="L569" s="35"/>
      <c r="O569" s="35"/>
      <c r="T569" s="35"/>
    </row>
    <row r="570" spans="9:20" ht="12.75">
      <c r="I570" s="35"/>
      <c r="L570" s="35"/>
      <c r="O570" s="35"/>
      <c r="T570" s="35"/>
    </row>
    <row r="571" spans="9:20" ht="12.75">
      <c r="I571" s="35"/>
      <c r="L571" s="35"/>
      <c r="O571" s="35"/>
      <c r="T571" s="35"/>
    </row>
    <row r="572" spans="9:20" ht="12.75">
      <c r="I572" s="35"/>
      <c r="L572" s="35"/>
      <c r="O572" s="35"/>
      <c r="T572" s="35"/>
    </row>
    <row r="573" spans="9:20" ht="12.75">
      <c r="I573" s="35"/>
      <c r="L573" s="35"/>
      <c r="O573" s="35"/>
      <c r="T573" s="35"/>
    </row>
    <row r="574" spans="9:20" ht="12.75">
      <c r="I574" s="35"/>
      <c r="L574" s="35"/>
      <c r="O574" s="35"/>
      <c r="T574" s="35"/>
    </row>
    <row r="575" spans="9:20" ht="12.75">
      <c r="I575" s="35"/>
      <c r="L575" s="35"/>
      <c r="O575" s="35"/>
      <c r="T575" s="35"/>
    </row>
    <row r="576" spans="9:20" ht="12.75">
      <c r="I576" s="35"/>
      <c r="L576" s="35"/>
      <c r="O576" s="35"/>
      <c r="T576" s="35"/>
    </row>
    <row r="577" spans="9:20" ht="12.75">
      <c r="I577" s="35"/>
      <c r="L577" s="35"/>
      <c r="O577" s="35"/>
      <c r="T577" s="35"/>
    </row>
    <row r="578" spans="9:15" ht="12.75">
      <c r="I578" s="35"/>
      <c r="L578" s="35"/>
      <c r="O578" s="35"/>
    </row>
    <row r="579" spans="9:15" ht="12.75">
      <c r="I579" s="35"/>
      <c r="L579" s="35"/>
      <c r="O579" s="35"/>
    </row>
    <row r="580" spans="9:15" ht="12.75">
      <c r="I580" s="35"/>
      <c r="L580" s="35"/>
      <c r="O580" s="35"/>
    </row>
    <row r="581" spans="9:15" ht="12.75">
      <c r="I581" s="35"/>
      <c r="L581" s="35"/>
      <c r="O581" s="35"/>
    </row>
    <row r="582" spans="9:15" ht="12.75">
      <c r="I582" s="35"/>
      <c r="L582" s="35"/>
      <c r="O582" s="35"/>
    </row>
    <row r="583" spans="9:15" ht="12.75">
      <c r="I583" s="35"/>
      <c r="L583" s="35"/>
      <c r="O583" s="35"/>
    </row>
    <row r="584" spans="9:15" ht="12.75">
      <c r="I584" s="35"/>
      <c r="L584" s="35"/>
      <c r="O584" s="35"/>
    </row>
    <row r="585" spans="9:15" ht="12.75">
      <c r="I585" s="35"/>
      <c r="L585" s="35"/>
      <c r="O585" s="35"/>
    </row>
    <row r="586" spans="9:15" ht="12.75">
      <c r="I586" s="35"/>
      <c r="L586" s="35"/>
      <c r="O586" s="35"/>
    </row>
    <row r="587" spans="9:15" ht="12.75">
      <c r="I587" s="35"/>
      <c r="L587" s="35"/>
      <c r="O587" s="35"/>
    </row>
    <row r="588" spans="9:15" ht="12.75">
      <c r="I588" s="35"/>
      <c r="L588" s="35"/>
      <c r="O588" s="35"/>
    </row>
    <row r="589" spans="9:15" ht="12.75">
      <c r="I589" s="35"/>
      <c r="L589" s="35"/>
      <c r="O589" s="35"/>
    </row>
    <row r="590" spans="9:15" ht="12.75">
      <c r="I590" s="35"/>
      <c r="L590" s="35"/>
      <c r="O590" s="35"/>
    </row>
    <row r="591" spans="9:15" ht="12.75">
      <c r="I591" s="35"/>
      <c r="L591" s="35"/>
      <c r="O591" s="35"/>
    </row>
    <row r="592" spans="9:15" ht="12.75">
      <c r="I592" s="35"/>
      <c r="L592" s="35"/>
      <c r="O592" s="35"/>
    </row>
    <row r="593" spans="9:15" ht="12.75">
      <c r="I593" s="35"/>
      <c r="L593" s="35"/>
      <c r="O593" s="35"/>
    </row>
    <row r="594" spans="9:15" ht="12.75">
      <c r="I594" s="35"/>
      <c r="L594" s="35"/>
      <c r="O594" s="35"/>
    </row>
    <row r="595" spans="9:15" ht="12.75">
      <c r="I595" s="35"/>
      <c r="L595" s="35"/>
      <c r="O595" s="35"/>
    </row>
    <row r="596" spans="9:15" ht="12.75">
      <c r="I596" s="35"/>
      <c r="L596" s="35"/>
      <c r="O596" s="35"/>
    </row>
    <row r="597" spans="9:15" ht="12.75">
      <c r="I597" s="35"/>
      <c r="L597" s="35"/>
      <c r="O597" s="35"/>
    </row>
    <row r="598" spans="9:15" ht="12.75">
      <c r="I598" s="35"/>
      <c r="L598" s="35"/>
      <c r="O598" s="35"/>
    </row>
    <row r="599" spans="9:15" ht="12.75">
      <c r="I599" s="35"/>
      <c r="L599" s="35"/>
      <c r="O599" s="35"/>
    </row>
    <row r="600" spans="9:15" ht="12.75">
      <c r="I600" s="35"/>
      <c r="L600" s="35"/>
      <c r="O600" s="35"/>
    </row>
    <row r="601" spans="9:15" ht="12.75">
      <c r="I601" s="35"/>
      <c r="L601" s="35"/>
      <c r="O601" s="35"/>
    </row>
    <row r="602" spans="9:15" ht="12.75">
      <c r="I602" s="35"/>
      <c r="L602" s="35"/>
      <c r="O602" s="35"/>
    </row>
    <row r="603" spans="9:15" ht="12.75">
      <c r="I603" s="35"/>
      <c r="L603" s="35"/>
      <c r="O603" s="35"/>
    </row>
    <row r="604" spans="9:15" ht="12.75">
      <c r="I604" s="35"/>
      <c r="L604" s="35"/>
      <c r="O604" s="35"/>
    </row>
    <row r="605" spans="9:15" ht="12.75">
      <c r="I605" s="35"/>
      <c r="L605" s="35"/>
      <c r="O605" s="35"/>
    </row>
    <row r="606" spans="9:15" ht="12.75">
      <c r="I606" s="35"/>
      <c r="L606" s="35"/>
      <c r="O606" s="35"/>
    </row>
    <row r="607" spans="9:15" ht="12.75">
      <c r="I607" s="35"/>
      <c r="L607" s="35"/>
      <c r="O607" s="35"/>
    </row>
    <row r="608" spans="9:15" ht="12.75">
      <c r="I608" s="35"/>
      <c r="L608" s="35"/>
      <c r="O608" s="35"/>
    </row>
    <row r="609" spans="9:15" ht="12.75">
      <c r="I609" s="35"/>
      <c r="L609" s="35"/>
      <c r="O609" s="35"/>
    </row>
    <row r="610" spans="9:15" ht="12.75">
      <c r="I610" s="35"/>
      <c r="L610" s="35"/>
      <c r="O610" s="35"/>
    </row>
    <row r="611" spans="9:15" ht="12.75">
      <c r="I611" s="35"/>
      <c r="L611" s="35"/>
      <c r="O611" s="35"/>
    </row>
    <row r="612" spans="9:15" ht="12.75">
      <c r="I612" s="35"/>
      <c r="L612" s="35"/>
      <c r="O612" s="35"/>
    </row>
    <row r="613" spans="9:15" ht="12.75">
      <c r="I613" s="35"/>
      <c r="L613" s="35"/>
      <c r="O613" s="35"/>
    </row>
    <row r="614" spans="9:15" ht="12.75">
      <c r="I614" s="35"/>
      <c r="L614" s="35"/>
      <c r="O614" s="35"/>
    </row>
    <row r="615" spans="9:15" ht="12.75">
      <c r="I615" s="35"/>
      <c r="L615" s="35"/>
      <c r="O615" s="35"/>
    </row>
    <row r="616" spans="9:15" ht="12.75">
      <c r="I616" s="35"/>
      <c r="L616" s="35"/>
      <c r="O616" s="35"/>
    </row>
    <row r="617" spans="9:15" ht="12.75">
      <c r="I617" s="35"/>
      <c r="L617" s="35"/>
      <c r="O617" s="35"/>
    </row>
    <row r="618" spans="9:15" ht="12.75">
      <c r="I618" s="35"/>
      <c r="L618" s="35"/>
      <c r="O618" s="35"/>
    </row>
    <row r="619" spans="9:15" ht="12.75">
      <c r="I619" s="35"/>
      <c r="L619" s="35"/>
      <c r="O619" s="35"/>
    </row>
    <row r="620" spans="9:15" ht="12.75">
      <c r="I620" s="35"/>
      <c r="L620" s="35"/>
      <c r="O620" s="35"/>
    </row>
    <row r="621" spans="9:15" ht="12.75">
      <c r="I621" s="35"/>
      <c r="L621" s="35"/>
      <c r="O621" s="35"/>
    </row>
    <row r="622" spans="9:15" ht="12.75">
      <c r="I622" s="35"/>
      <c r="L622" s="35"/>
      <c r="O622" s="35"/>
    </row>
    <row r="623" spans="9:15" ht="12.75">
      <c r="I623" s="35"/>
      <c r="L623" s="35"/>
      <c r="O623" s="35"/>
    </row>
    <row r="624" spans="9:15" ht="12.75">
      <c r="I624" s="35"/>
      <c r="L624" s="35"/>
      <c r="O624" s="35"/>
    </row>
    <row r="625" spans="9:15" ht="12.75">
      <c r="I625" s="35"/>
      <c r="L625" s="35"/>
      <c r="O625" s="35"/>
    </row>
    <row r="626" spans="9:15" ht="12.75">
      <c r="I626" s="35"/>
      <c r="L626" s="35"/>
      <c r="O626" s="35"/>
    </row>
    <row r="627" spans="9:15" ht="12.75">
      <c r="I627" s="35"/>
      <c r="L627" s="35"/>
      <c r="O627" s="35"/>
    </row>
    <row r="628" spans="9:15" ht="12.75">
      <c r="I628" s="35"/>
      <c r="L628" s="35"/>
      <c r="O628" s="35"/>
    </row>
    <row r="629" spans="9:15" ht="12.75">
      <c r="I629" s="35"/>
      <c r="L629" s="35"/>
      <c r="O629" s="35"/>
    </row>
    <row r="630" spans="9:15" ht="12.75">
      <c r="I630" s="35"/>
      <c r="L630" s="35"/>
      <c r="O630" s="35"/>
    </row>
    <row r="631" spans="9:15" ht="12.75">
      <c r="I631" s="35"/>
      <c r="L631" s="35"/>
      <c r="O631" s="35"/>
    </row>
    <row r="632" spans="9:15" ht="12.75">
      <c r="I632" s="35"/>
      <c r="L632" s="35"/>
      <c r="O632" s="35"/>
    </row>
    <row r="633" spans="9:15" ht="12.75">
      <c r="I633" s="35"/>
      <c r="L633" s="35"/>
      <c r="O633" s="35"/>
    </row>
    <row r="634" spans="9:15" ht="12.75">
      <c r="I634" s="35"/>
      <c r="O634" s="35"/>
    </row>
    <row r="635" spans="9:15" ht="12.75">
      <c r="I635" s="35"/>
      <c r="O635" s="35"/>
    </row>
    <row r="636" spans="9:15" ht="12.75">
      <c r="I636" s="35"/>
      <c r="O636" s="35"/>
    </row>
    <row r="637" spans="9:15" ht="12.75">
      <c r="I637" s="35"/>
      <c r="O637" s="35"/>
    </row>
    <row r="638" spans="9:15" ht="12.75">
      <c r="I638" s="35"/>
      <c r="O638" s="35"/>
    </row>
    <row r="639" spans="9:15" ht="12.75">
      <c r="I639" s="35"/>
      <c r="O639" s="35"/>
    </row>
    <row r="640" spans="9:15" ht="12.75">
      <c r="I640" s="35"/>
      <c r="O640" s="35"/>
    </row>
    <row r="641" spans="9:15" ht="12.75">
      <c r="I641" s="35"/>
      <c r="O641" s="35"/>
    </row>
    <row r="642" spans="9:15" ht="12.75">
      <c r="I642" s="35"/>
      <c r="O642" s="35"/>
    </row>
    <row r="643" spans="9:15" ht="12.75">
      <c r="I643" s="35"/>
      <c r="O643" s="35"/>
    </row>
    <row r="644" spans="9:15" ht="12.75">
      <c r="I644" s="35"/>
      <c r="O644" s="35"/>
    </row>
    <row r="645" spans="9:15" ht="12.75">
      <c r="I645" s="35"/>
      <c r="O645" s="35"/>
    </row>
    <row r="646" spans="9:15" ht="12.75">
      <c r="I646" s="35"/>
      <c r="O646" s="35"/>
    </row>
    <row r="647" spans="9:15" ht="12.75">
      <c r="I647" s="35"/>
      <c r="O647" s="35"/>
    </row>
    <row r="648" spans="9:15" ht="12.75">
      <c r="I648" s="35"/>
      <c r="O648" s="35"/>
    </row>
    <row r="649" spans="9:15" ht="12.75">
      <c r="I649" s="35"/>
      <c r="O649" s="35"/>
    </row>
    <row r="650" spans="9:15" ht="12.75">
      <c r="I650" s="35"/>
      <c r="O650" s="35"/>
    </row>
    <row r="651" spans="9:15" ht="12.75">
      <c r="I651" s="35"/>
      <c r="O651" s="35"/>
    </row>
    <row r="652" spans="9:15" ht="12.75">
      <c r="I652" s="35"/>
      <c r="O652" s="35"/>
    </row>
    <row r="653" spans="9:15" ht="12.75">
      <c r="I653" s="35"/>
      <c r="O653" s="35"/>
    </row>
    <row r="654" spans="9:15" ht="12.75">
      <c r="I654" s="35"/>
      <c r="O654" s="35"/>
    </row>
    <row r="655" spans="9:15" ht="12.75">
      <c r="I655" s="35"/>
      <c r="O655" s="35"/>
    </row>
    <row r="656" spans="9:15" ht="12.75">
      <c r="I656" s="35"/>
      <c r="O656" s="35"/>
    </row>
    <row r="657" spans="9:15" ht="12.75">
      <c r="I657" s="35"/>
      <c r="O657" s="35"/>
    </row>
    <row r="658" spans="9:15" ht="12.75">
      <c r="I658" s="35"/>
      <c r="O658" s="35"/>
    </row>
    <row r="659" spans="9:15" ht="12.75">
      <c r="I659" s="35"/>
      <c r="O659" s="35"/>
    </row>
    <row r="660" spans="9:15" ht="12.75">
      <c r="I660" s="35"/>
      <c r="O660" s="35"/>
    </row>
    <row r="661" spans="9:15" ht="12.75">
      <c r="I661" s="35"/>
      <c r="O661" s="35"/>
    </row>
    <row r="662" spans="9:15" ht="12.75">
      <c r="I662" s="35"/>
      <c r="O662" s="35"/>
    </row>
    <row r="663" spans="9:15" ht="12.75">
      <c r="I663" s="35"/>
      <c r="O663" s="35"/>
    </row>
    <row r="664" spans="9:15" ht="12.75">
      <c r="I664" s="35"/>
      <c r="O664" s="35"/>
    </row>
    <row r="665" spans="9:15" ht="12.75">
      <c r="I665" s="35"/>
      <c r="O665" s="35"/>
    </row>
    <row r="666" spans="9:15" ht="12.75">
      <c r="I666" s="35"/>
      <c r="O666" s="35"/>
    </row>
    <row r="667" spans="9:15" ht="12.75">
      <c r="I667" s="35"/>
      <c r="O667" s="35"/>
    </row>
    <row r="668" spans="9:15" ht="12.75">
      <c r="I668" s="35"/>
      <c r="O668" s="35"/>
    </row>
    <row r="669" spans="9:15" ht="12.75">
      <c r="I669" s="35"/>
      <c r="O669" s="35"/>
    </row>
    <row r="670" spans="9:15" ht="12.75">
      <c r="I670" s="35"/>
      <c r="O670" s="35"/>
    </row>
    <row r="671" spans="9:15" ht="12.75">
      <c r="I671" s="35"/>
      <c r="O671" s="35"/>
    </row>
    <row r="672" spans="9:15" ht="12.75">
      <c r="I672" s="35"/>
      <c r="O672" s="35"/>
    </row>
    <row r="673" spans="9:15" ht="12.75">
      <c r="I673" s="35"/>
      <c r="O673" s="35"/>
    </row>
    <row r="674" spans="9:15" ht="12.75">
      <c r="I674" s="35"/>
      <c r="O674" s="35"/>
    </row>
    <row r="675" spans="9:15" ht="12.75">
      <c r="I675" s="35"/>
      <c r="O675" s="35"/>
    </row>
    <row r="676" spans="9:15" ht="12.75">
      <c r="I676" s="35"/>
      <c r="O676" s="35"/>
    </row>
    <row r="677" spans="9:15" ht="12.75">
      <c r="I677" s="35"/>
      <c r="O677" s="35"/>
    </row>
    <row r="678" spans="9:15" ht="12.75">
      <c r="I678" s="35"/>
      <c r="O678" s="35"/>
    </row>
    <row r="679" spans="9:15" ht="12.75">
      <c r="I679" s="35"/>
      <c r="O679" s="35"/>
    </row>
    <row r="680" spans="9:15" ht="12.75">
      <c r="I680" s="35"/>
      <c r="O680" s="35"/>
    </row>
    <row r="681" spans="9:15" ht="12.75">
      <c r="I681" s="35"/>
      <c r="O681" s="35"/>
    </row>
    <row r="682" ht="12.75">
      <c r="O682" s="35"/>
    </row>
    <row r="683" ht="12.75">
      <c r="O683" s="35"/>
    </row>
    <row r="684" ht="12.75">
      <c r="O684" s="35"/>
    </row>
    <row r="685" ht="12.75">
      <c r="O685" s="35"/>
    </row>
    <row r="686" ht="12.75">
      <c r="O686" s="35"/>
    </row>
    <row r="687" ht="12.75">
      <c r="O687" s="35"/>
    </row>
    <row r="688" ht="12.75">
      <c r="O688" s="35"/>
    </row>
    <row r="689" ht="12.75">
      <c r="O689" s="35"/>
    </row>
    <row r="690" ht="12.75">
      <c r="O690" s="35"/>
    </row>
    <row r="691" ht="12.75">
      <c r="O691" s="35"/>
    </row>
    <row r="692" ht="12.75">
      <c r="O692" s="35"/>
    </row>
    <row r="693" ht="12.75">
      <c r="O693" s="35"/>
    </row>
    <row r="694" ht="12.75">
      <c r="O694" s="35"/>
    </row>
    <row r="695" ht="12.75">
      <c r="O695" s="35"/>
    </row>
    <row r="696" ht="12.75">
      <c r="O696" s="35"/>
    </row>
    <row r="697" ht="12.75">
      <c r="O697" s="35"/>
    </row>
    <row r="698" ht="12.75">
      <c r="O698" s="35"/>
    </row>
    <row r="699" ht="12.75">
      <c r="O699" s="35"/>
    </row>
    <row r="700" ht="12.75">
      <c r="O700" s="35"/>
    </row>
    <row r="701" ht="12.75">
      <c r="O701" s="35"/>
    </row>
    <row r="702" ht="12.75">
      <c r="O702" s="35"/>
    </row>
    <row r="703" ht="12.75">
      <c r="O703" s="35"/>
    </row>
    <row r="704" ht="12.75">
      <c r="O704" s="35"/>
    </row>
    <row r="705" ht="12.75">
      <c r="O705" s="35"/>
    </row>
    <row r="706" ht="12.75">
      <c r="O706" s="35"/>
    </row>
    <row r="707" ht="12.75">
      <c r="O707" s="35"/>
    </row>
    <row r="708" ht="12.75">
      <c r="O708" s="35"/>
    </row>
    <row r="709" ht="12.75">
      <c r="O709" s="35"/>
    </row>
    <row r="710" ht="12.75">
      <c r="O710" s="35"/>
    </row>
    <row r="711" ht="12.75">
      <c r="O711" s="35"/>
    </row>
    <row r="712" ht="12.75">
      <c r="O712" s="35"/>
    </row>
    <row r="713" ht="12.75">
      <c r="O713" s="35"/>
    </row>
    <row r="714" ht="12.75">
      <c r="O714" s="35"/>
    </row>
    <row r="715" ht="12.75">
      <c r="O715" s="35"/>
    </row>
    <row r="716" ht="12.75">
      <c r="O716" s="35"/>
    </row>
    <row r="717" ht="12.75">
      <c r="O717" s="35"/>
    </row>
    <row r="718" ht="12.75">
      <c r="O718" s="35"/>
    </row>
    <row r="719" ht="12.75">
      <c r="O719" s="35"/>
    </row>
    <row r="720" ht="12.75">
      <c r="O720" s="35"/>
    </row>
    <row r="721" ht="12.75">
      <c r="O721" s="35"/>
    </row>
    <row r="722" ht="12.75">
      <c r="O722" s="35"/>
    </row>
    <row r="723" ht="12.75">
      <c r="O723" s="35"/>
    </row>
    <row r="724" ht="12.75">
      <c r="O724" s="35"/>
    </row>
    <row r="725" ht="12.75">
      <c r="O725" s="35"/>
    </row>
    <row r="726" ht="12.75">
      <c r="O726" s="35"/>
    </row>
    <row r="727" ht="12.75">
      <c r="O727" s="35"/>
    </row>
    <row r="728" ht="12.75">
      <c r="O728" s="35"/>
    </row>
    <row r="729" ht="12.75">
      <c r="O729" s="35"/>
    </row>
    <row r="730" ht="12.75">
      <c r="O730" s="35"/>
    </row>
    <row r="731" ht="12.75">
      <c r="O731" s="35"/>
    </row>
    <row r="732" ht="12.75">
      <c r="O732" s="35"/>
    </row>
    <row r="733" ht="12.75">
      <c r="O733" s="35"/>
    </row>
    <row r="734" ht="12.75">
      <c r="O734" s="35"/>
    </row>
    <row r="735" ht="12.75">
      <c r="O735" s="35"/>
    </row>
    <row r="736" ht="12.75">
      <c r="O736" s="35"/>
    </row>
    <row r="737" ht="12.75">
      <c r="O737" s="35"/>
    </row>
    <row r="738" ht="12.75">
      <c r="O738" s="35"/>
    </row>
    <row r="739" ht="12.75">
      <c r="O739" s="35"/>
    </row>
    <row r="740" ht="12.75">
      <c r="O740" s="35"/>
    </row>
    <row r="741" ht="12.75">
      <c r="O741" s="35"/>
    </row>
    <row r="742" ht="12.75">
      <c r="O742" s="35"/>
    </row>
    <row r="743" ht="12.75">
      <c r="O743" s="35"/>
    </row>
    <row r="744" ht="12.75">
      <c r="O744" s="35"/>
    </row>
    <row r="745" ht="12.75">
      <c r="O745" s="35"/>
    </row>
    <row r="746" ht="12.75">
      <c r="O746" s="35"/>
    </row>
    <row r="747" ht="12.75">
      <c r="O747" s="35"/>
    </row>
    <row r="748" ht="12.75">
      <c r="O748" s="35"/>
    </row>
    <row r="749" ht="12.75">
      <c r="O749" s="35"/>
    </row>
    <row r="750" ht="12.75">
      <c r="O750" s="35"/>
    </row>
    <row r="751" ht="12.75">
      <c r="O751" s="35"/>
    </row>
    <row r="752" ht="12.75">
      <c r="O752" s="35"/>
    </row>
    <row r="753" ht="12.75">
      <c r="O753" s="35"/>
    </row>
    <row r="754" ht="12.75">
      <c r="O754" s="35"/>
    </row>
    <row r="755" ht="12.75">
      <c r="O755" s="35"/>
    </row>
    <row r="756" ht="12.75">
      <c r="O756" s="35"/>
    </row>
    <row r="757" ht="12.75">
      <c r="O757" s="35"/>
    </row>
    <row r="758" ht="12.75">
      <c r="O758" s="35"/>
    </row>
    <row r="759" ht="12.75">
      <c r="O759" s="35"/>
    </row>
    <row r="760" ht="12.75">
      <c r="O760" s="35"/>
    </row>
    <row r="761" ht="12.75">
      <c r="O761" s="35"/>
    </row>
    <row r="762" ht="12.75">
      <c r="O762" s="35"/>
    </row>
    <row r="763" ht="12.75">
      <c r="O763" s="35"/>
    </row>
    <row r="764" ht="12.75">
      <c r="O764" s="35"/>
    </row>
    <row r="765" ht="12.75">
      <c r="O765" s="35"/>
    </row>
    <row r="766" ht="12.75">
      <c r="O766" s="35"/>
    </row>
    <row r="767" ht="12.75">
      <c r="O767" s="35"/>
    </row>
    <row r="768" ht="12.75">
      <c r="O768" s="35"/>
    </row>
    <row r="769" ht="12.75">
      <c r="O769" s="35"/>
    </row>
    <row r="770" ht="12.75">
      <c r="O770" s="35"/>
    </row>
    <row r="771" ht="12.75">
      <c r="O771" s="35"/>
    </row>
    <row r="772" ht="12.75">
      <c r="O772" s="35"/>
    </row>
    <row r="773" ht="12.75">
      <c r="O773" s="35"/>
    </row>
    <row r="774" ht="12.75">
      <c r="O774" s="35"/>
    </row>
    <row r="775" ht="12.75">
      <c r="O775" s="35"/>
    </row>
    <row r="776" ht="12.75">
      <c r="O776" s="35"/>
    </row>
    <row r="777" ht="12.75">
      <c r="O777" s="35"/>
    </row>
    <row r="778" ht="12.75">
      <c r="O778" s="35"/>
    </row>
    <row r="779" ht="12.75">
      <c r="O779" s="35"/>
    </row>
    <row r="780" ht="12.75">
      <c r="O780" s="35"/>
    </row>
    <row r="781" ht="12.75">
      <c r="O781" s="35"/>
    </row>
    <row r="782" ht="12.75">
      <c r="O782" s="35"/>
    </row>
    <row r="783" ht="12.75">
      <c r="O783" s="35"/>
    </row>
    <row r="784" ht="12.75">
      <c r="O784" s="35"/>
    </row>
    <row r="785" ht="12.75">
      <c r="O785" s="35"/>
    </row>
    <row r="786" ht="12.75">
      <c r="O786" s="35"/>
    </row>
    <row r="787" ht="12.75">
      <c r="O787" s="35"/>
    </row>
    <row r="788" ht="12.75">
      <c r="O788" s="35"/>
    </row>
    <row r="789" ht="12.75">
      <c r="O789" s="35"/>
    </row>
    <row r="790" ht="12.75">
      <c r="O790" s="35"/>
    </row>
    <row r="791" ht="12.75">
      <c r="O791" s="35"/>
    </row>
    <row r="792" ht="12.75">
      <c r="O792" s="35"/>
    </row>
    <row r="793" ht="12.75">
      <c r="O793" s="35"/>
    </row>
    <row r="794" ht="12.75">
      <c r="O794" s="35"/>
    </row>
    <row r="795" ht="12.75">
      <c r="O795" s="35"/>
    </row>
    <row r="796" ht="12.75">
      <c r="O796" s="35"/>
    </row>
    <row r="797" ht="12.75">
      <c r="O797" s="35"/>
    </row>
    <row r="798" ht="12.75">
      <c r="O798" s="35"/>
    </row>
    <row r="799" ht="12.75">
      <c r="O799" s="35"/>
    </row>
    <row r="800" ht="12.75">
      <c r="O800" s="35"/>
    </row>
    <row r="801" ht="12.75">
      <c r="O801" s="35"/>
    </row>
    <row r="802" ht="12.75">
      <c r="O802" s="35"/>
    </row>
    <row r="803" ht="12.75">
      <c r="O803" s="35"/>
    </row>
    <row r="804" ht="12.75">
      <c r="O804" s="35"/>
    </row>
    <row r="805" ht="12.75">
      <c r="O805" s="35"/>
    </row>
    <row r="806" ht="12.75">
      <c r="O806" s="35"/>
    </row>
    <row r="807" ht="12.75">
      <c r="O807" s="35"/>
    </row>
    <row r="808" ht="12.75">
      <c r="O808" s="35"/>
    </row>
    <row r="809" ht="12.75">
      <c r="O809" s="35"/>
    </row>
    <row r="810" ht="12.75">
      <c r="O810" s="35"/>
    </row>
    <row r="811" ht="12.75">
      <c r="O811" s="35"/>
    </row>
    <row r="812" ht="12.75">
      <c r="O812" s="35"/>
    </row>
    <row r="813" ht="12.75">
      <c r="O813" s="35"/>
    </row>
    <row r="814" ht="12.75">
      <c r="O814" s="35"/>
    </row>
    <row r="815" ht="12.75">
      <c r="O815" s="35"/>
    </row>
    <row r="816" ht="12.75">
      <c r="O816" s="35"/>
    </row>
    <row r="817" ht="12.75">
      <c r="O817" s="35"/>
    </row>
    <row r="818" ht="12.75">
      <c r="O818" s="35"/>
    </row>
    <row r="819" ht="12.75">
      <c r="O819" s="35"/>
    </row>
    <row r="820" ht="12.75">
      <c r="O820" s="35"/>
    </row>
    <row r="821" ht="12.75">
      <c r="O821" s="35"/>
    </row>
    <row r="822" ht="12.75">
      <c r="O822" s="35"/>
    </row>
    <row r="823" ht="12.75">
      <c r="O823" s="35"/>
    </row>
    <row r="824" ht="12.75">
      <c r="O824" s="35"/>
    </row>
    <row r="825" ht="12.75">
      <c r="O825" s="35"/>
    </row>
    <row r="826" ht="12.75">
      <c r="O826" s="35"/>
    </row>
    <row r="827" ht="12.75">
      <c r="O827" s="35"/>
    </row>
    <row r="828" ht="12.75">
      <c r="O828" s="35"/>
    </row>
    <row r="829" ht="12.75">
      <c r="O829" s="35"/>
    </row>
    <row r="830" ht="12.75">
      <c r="O830" s="35"/>
    </row>
    <row r="831" ht="12.75">
      <c r="O831" s="35"/>
    </row>
    <row r="832" ht="12.75">
      <c r="O832" s="35"/>
    </row>
    <row r="833" ht="12.75">
      <c r="O833" s="35"/>
    </row>
    <row r="834" ht="12.75">
      <c r="O834" s="35"/>
    </row>
    <row r="835" ht="12.75">
      <c r="O835" s="35"/>
    </row>
    <row r="836" ht="12.75">
      <c r="O836" s="35"/>
    </row>
    <row r="837" ht="12.75">
      <c r="O837" s="35"/>
    </row>
    <row r="838" ht="12.75">
      <c r="O838" s="35"/>
    </row>
    <row r="839" ht="12.75">
      <c r="O839" s="35"/>
    </row>
    <row r="840" ht="12.75">
      <c r="O840" s="35"/>
    </row>
    <row r="841" ht="12.75">
      <c r="O841" s="35"/>
    </row>
    <row r="842" ht="12.75">
      <c r="O842" s="35"/>
    </row>
    <row r="843" ht="12.75">
      <c r="O843" s="35"/>
    </row>
    <row r="844" ht="12.75">
      <c r="O844" s="35"/>
    </row>
    <row r="845" ht="12.75">
      <c r="O845" s="35"/>
    </row>
    <row r="846" ht="12.75">
      <c r="O846" s="35"/>
    </row>
    <row r="847" ht="12.75">
      <c r="O847" s="35"/>
    </row>
    <row r="848" ht="12.75">
      <c r="O848" s="35"/>
    </row>
    <row r="849" ht="12.75">
      <c r="O849" s="35"/>
    </row>
    <row r="850" ht="12.75">
      <c r="O850" s="35"/>
    </row>
    <row r="851" ht="12.75">
      <c r="O851" s="35"/>
    </row>
    <row r="852" ht="12.75">
      <c r="O852" s="35"/>
    </row>
    <row r="853" ht="12.75">
      <c r="O853" s="35"/>
    </row>
    <row r="854" ht="12.75">
      <c r="O854" s="35"/>
    </row>
    <row r="855" ht="12.75">
      <c r="O855" s="35"/>
    </row>
    <row r="856" ht="12.75">
      <c r="O856" s="35"/>
    </row>
    <row r="857" ht="12.75">
      <c r="O857" s="35"/>
    </row>
    <row r="858" ht="12.75">
      <c r="O858" s="35"/>
    </row>
    <row r="859" ht="12.75">
      <c r="O859" s="35"/>
    </row>
    <row r="860" ht="12.75">
      <c r="O860" s="35"/>
    </row>
    <row r="861" ht="12.75">
      <c r="O861" s="35"/>
    </row>
    <row r="862" ht="12.75">
      <c r="O862" s="35"/>
    </row>
    <row r="863" ht="12.75">
      <c r="O863" s="35"/>
    </row>
    <row r="864" ht="12.75">
      <c r="O864" s="35"/>
    </row>
    <row r="865" ht="12.75">
      <c r="O865" s="35"/>
    </row>
    <row r="866" ht="12.75">
      <c r="O866" s="35"/>
    </row>
    <row r="867" ht="12.75">
      <c r="O867" s="35"/>
    </row>
    <row r="868" ht="12.75">
      <c r="O868" s="35"/>
    </row>
    <row r="869" ht="12.75">
      <c r="O869" s="35"/>
    </row>
    <row r="870" ht="12.75">
      <c r="O870" s="35"/>
    </row>
    <row r="871" ht="12.75">
      <c r="O871" s="35"/>
    </row>
    <row r="872" ht="12.75">
      <c r="O872" s="35"/>
    </row>
    <row r="873" ht="12.75">
      <c r="O873" s="35"/>
    </row>
    <row r="874" ht="12.75">
      <c r="O874" s="35"/>
    </row>
    <row r="875" ht="12.75">
      <c r="O875" s="35"/>
    </row>
    <row r="876" ht="12.75">
      <c r="O876" s="35"/>
    </row>
    <row r="877" ht="12.75">
      <c r="O877" s="35"/>
    </row>
    <row r="878" ht="12.75">
      <c r="O878" s="35"/>
    </row>
    <row r="879" ht="12.75">
      <c r="O879" s="35"/>
    </row>
    <row r="880" ht="12.75">
      <c r="O880" s="35"/>
    </row>
    <row r="881" ht="12.75">
      <c r="O881" s="35"/>
    </row>
    <row r="882" ht="12.75">
      <c r="O882" s="35"/>
    </row>
    <row r="883" ht="12.75">
      <c r="O883" s="35"/>
    </row>
    <row r="884" ht="12.75">
      <c r="O884" s="35"/>
    </row>
    <row r="885" ht="12.75">
      <c r="O885" s="35"/>
    </row>
    <row r="886" ht="12.75">
      <c r="O886" s="35"/>
    </row>
    <row r="887" ht="12.75">
      <c r="O887" s="35"/>
    </row>
    <row r="888" ht="12.75">
      <c r="O888" s="35"/>
    </row>
    <row r="889" ht="12.75">
      <c r="O889" s="35"/>
    </row>
    <row r="890" ht="12.75">
      <c r="O890" s="35"/>
    </row>
    <row r="891" ht="12.75">
      <c r="O891" s="35"/>
    </row>
    <row r="892" ht="12.75">
      <c r="O892" s="35"/>
    </row>
    <row r="893" ht="12.75">
      <c r="O893" s="35"/>
    </row>
    <row r="894" ht="12.75">
      <c r="O894" s="35"/>
    </row>
    <row r="895" ht="12.75">
      <c r="O895" s="35"/>
    </row>
    <row r="896" ht="12.75">
      <c r="O896" s="35"/>
    </row>
    <row r="897" ht="12.75">
      <c r="O897" s="35"/>
    </row>
    <row r="898" ht="12.75">
      <c r="O898" s="35"/>
    </row>
    <row r="899" ht="12.75">
      <c r="O899" s="35"/>
    </row>
    <row r="900" ht="12.75">
      <c r="O900" s="35"/>
    </row>
    <row r="901" ht="12.75">
      <c r="O901" s="35"/>
    </row>
    <row r="902" ht="12.75">
      <c r="O902" s="35"/>
    </row>
    <row r="903" ht="12.75">
      <c r="O903" s="35"/>
    </row>
    <row r="904" ht="12.75">
      <c r="O904" s="35"/>
    </row>
    <row r="905" ht="12.75">
      <c r="O905" s="35"/>
    </row>
    <row r="906" ht="12.75">
      <c r="O906" s="35"/>
    </row>
    <row r="907" ht="12.75">
      <c r="O907" s="35"/>
    </row>
    <row r="908" ht="12.75">
      <c r="O908" s="35"/>
    </row>
    <row r="909" ht="12.75">
      <c r="O909" s="35"/>
    </row>
    <row r="910" ht="12.75">
      <c r="O910" s="35"/>
    </row>
    <row r="911" ht="12.75">
      <c r="O911" s="35"/>
    </row>
    <row r="912" ht="12.75">
      <c r="O912" s="35"/>
    </row>
    <row r="913" ht="12.75">
      <c r="O913" s="35"/>
    </row>
    <row r="914" ht="12.75">
      <c r="O914" s="35"/>
    </row>
    <row r="915" ht="12.75">
      <c r="O915" s="35"/>
    </row>
    <row r="916" ht="12.75">
      <c r="O916" s="35"/>
    </row>
    <row r="917" ht="12.75">
      <c r="O917" s="35"/>
    </row>
    <row r="918" ht="12.75">
      <c r="O918" s="35"/>
    </row>
    <row r="919" ht="12.75">
      <c r="O919" s="35"/>
    </row>
    <row r="920" ht="12.75">
      <c r="O920" s="35"/>
    </row>
    <row r="921" ht="12.75">
      <c r="O921" s="35"/>
    </row>
    <row r="922" ht="12.75">
      <c r="O922" s="35"/>
    </row>
    <row r="923" ht="12.75">
      <c r="O923" s="35"/>
    </row>
    <row r="924" ht="12.75">
      <c r="O924" s="35"/>
    </row>
    <row r="925" ht="12.75">
      <c r="O925" s="35"/>
    </row>
    <row r="926" ht="12.75">
      <c r="O926" s="35"/>
    </row>
    <row r="927" ht="12.75">
      <c r="O927" s="35"/>
    </row>
    <row r="928" ht="12.75">
      <c r="O928" s="35"/>
    </row>
    <row r="929" ht="12.75">
      <c r="O929" s="35"/>
    </row>
    <row r="930" ht="12.75">
      <c r="O930" s="35"/>
    </row>
    <row r="931" ht="12.75">
      <c r="O931" s="35"/>
    </row>
    <row r="932" ht="12.75">
      <c r="O932" s="35"/>
    </row>
    <row r="933" ht="12.75">
      <c r="O933" s="35"/>
    </row>
    <row r="934" ht="12.75">
      <c r="O934" s="35"/>
    </row>
    <row r="935" ht="12.75">
      <c r="O935" s="35"/>
    </row>
    <row r="936" ht="12.75">
      <c r="O936" s="35"/>
    </row>
    <row r="937" ht="12.75">
      <c r="O937" s="35"/>
    </row>
    <row r="938" ht="12.75">
      <c r="O938" s="35"/>
    </row>
    <row r="939" ht="12.75">
      <c r="O939" s="35"/>
    </row>
    <row r="940" ht="12.75">
      <c r="O940" s="35"/>
    </row>
    <row r="941" ht="12.75">
      <c r="O941" s="35"/>
    </row>
  </sheetData>
  <sheetProtection/>
  <mergeCells count="3">
    <mergeCell ref="A1:U1"/>
    <mergeCell ref="A2:U2"/>
    <mergeCell ref="A3:U3"/>
  </mergeCells>
  <printOptions horizontalCentered="1"/>
  <pageMargins left="0" right="0" top="0.4" bottom="0" header="0.15" footer="0"/>
  <pageSetup horizontalDpi="300" verticalDpi="300" orientation="portrait" scale="51" r:id="rId1"/>
  <rowBreaks count="2" manualBreakCount="2">
    <brk id="115" max="20" man="1"/>
    <brk id="21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2008-03-12T19:26:19Z</cp:lastPrinted>
  <dcterms:created xsi:type="dcterms:W3CDTF">1997-10-30T19:46:46Z</dcterms:created>
  <dcterms:modified xsi:type="dcterms:W3CDTF">2008-03-12T19:26:36Z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1515350227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