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</sheets>
  <definedNames>
    <definedName name="_xlnm.Print_Area" localSheetId="0">'Sheet1'!$A$8:$M$249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<sst xmlns="http://schemas.openxmlformats.org/spreadsheetml/2006/main" count="238" uniqueCount="135">
  <si>
    <t>MAJOR, OPTION AND DEGREE</t>
  </si>
  <si>
    <t xml:space="preserve">   FRESHMEN</t>
  </si>
  <si>
    <t>SOPHOMORES</t>
  </si>
  <si>
    <t xml:space="preserve">    JUNIORS</t>
  </si>
  <si>
    <t xml:space="preserve">  SENIORS</t>
  </si>
  <si>
    <t xml:space="preserve">  OTHERS</t>
  </si>
  <si>
    <t xml:space="preserve">   TOTAL</t>
  </si>
  <si>
    <t>COLLEGE OF ARCHITECTURE</t>
  </si>
  <si>
    <t xml:space="preserve">   ARCHITECTURE</t>
  </si>
  <si>
    <t xml:space="preserve">           BA........................................</t>
  </si>
  <si>
    <t xml:space="preserve">           BArch...................................</t>
  </si>
  <si>
    <t>*</t>
  </si>
  <si>
    <t xml:space="preserve">         TOTAL</t>
  </si>
  <si>
    <t>COLLEGE OF ARTS &amp; SCIENCES</t>
  </si>
  <si>
    <t xml:space="preserve">        Undeclared..............................</t>
  </si>
  <si>
    <t xml:space="preserve">   ANTHROPOLOGY</t>
  </si>
  <si>
    <t xml:space="preserve">           BFA......................................</t>
  </si>
  <si>
    <t xml:space="preserve">        Subtotal</t>
  </si>
  <si>
    <t xml:space="preserve">   BIOLOGY</t>
  </si>
  <si>
    <t xml:space="preserve">           BS........................................</t>
  </si>
  <si>
    <t xml:space="preserve">   CHEMISTRY</t>
  </si>
  <si>
    <t xml:space="preserve">   COMMUNICATION STUDIES</t>
  </si>
  <si>
    <t xml:space="preserve">   CRIMINAL JUSTICE</t>
  </si>
  <si>
    <t xml:space="preserve">   DANCE</t>
  </si>
  <si>
    <t xml:space="preserve">   DANCE EDUCATION</t>
  </si>
  <si>
    <t xml:space="preserve">   EARTH SCIENCES</t>
  </si>
  <si>
    <t xml:space="preserve">   ENGLISH</t>
  </si>
  <si>
    <t xml:space="preserve">   FRENCH</t>
  </si>
  <si>
    <t xml:space="preserve">   GEOGRAPHY</t>
  </si>
  <si>
    <t xml:space="preserve">   GEOLOGY</t>
  </si>
  <si>
    <t xml:space="preserve">   GERMAN</t>
  </si>
  <si>
    <t xml:space="preserve">   HISTORY</t>
  </si>
  <si>
    <t xml:space="preserve">   MATHEMATICS</t>
  </si>
  <si>
    <t xml:space="preserve">   MUSIC</t>
  </si>
  <si>
    <t xml:space="preserve">           BM........................................</t>
  </si>
  <si>
    <t xml:space="preserve">   MUSIC EDUCATION</t>
  </si>
  <si>
    <t xml:space="preserve">   PHILOSOPHY</t>
  </si>
  <si>
    <t xml:space="preserve">   PHYSICS</t>
  </si>
  <si>
    <t xml:space="preserve">   POLITICAL SCIENCE</t>
  </si>
  <si>
    <t xml:space="preserve">   PSYCHOLOGY</t>
  </si>
  <si>
    <t xml:space="preserve">   RELIGIOUS STUDIES</t>
  </si>
  <si>
    <t xml:space="preserve">           BSW.....................................</t>
  </si>
  <si>
    <t xml:space="preserve">   SOCIOLOGY</t>
  </si>
  <si>
    <t xml:space="preserve">   SPANISH</t>
  </si>
  <si>
    <t xml:space="preserve">   THEATER</t>
  </si>
  <si>
    <t xml:space="preserve">        TOTAL</t>
  </si>
  <si>
    <t xml:space="preserve">   ACCOUNTING</t>
  </si>
  <si>
    <t xml:space="preserve">           BSBA...................................</t>
  </si>
  <si>
    <t xml:space="preserve">   ECONOMICS</t>
  </si>
  <si>
    <t xml:space="preserve">   FINANCE </t>
  </si>
  <si>
    <t xml:space="preserve">   INTERNATIONAL BUSINESS</t>
  </si>
  <si>
    <t xml:space="preserve">   MANAGEMENT</t>
  </si>
  <si>
    <t xml:space="preserve">   MANAGEMENT INFORMATION SYSTEMS</t>
  </si>
  <si>
    <t xml:space="preserve">   MARKETING</t>
  </si>
  <si>
    <t xml:space="preserve">   PRE-BUSINESS ADMINISTRATION</t>
  </si>
  <si>
    <t>COLLEGE OF EDUCATION</t>
  </si>
  <si>
    <t xml:space="preserve">   CHILD &amp; FAMILY DEVELOPMENT</t>
  </si>
  <si>
    <t xml:space="preserve">   ELEMENTARY EDUCATION</t>
  </si>
  <si>
    <t xml:space="preserve">   MIDDLE GRADES EDUCATION</t>
  </si>
  <si>
    <t xml:space="preserve">   PRE-ELEMENTARY EDUCATION</t>
  </si>
  <si>
    <t xml:space="preserve">   PRE-MIDDLE GRADES EDUCATION</t>
  </si>
  <si>
    <t xml:space="preserve">   PRE-SPECIAL EDUCATION</t>
  </si>
  <si>
    <t xml:space="preserve">   SPECIAL EDUCATION</t>
  </si>
  <si>
    <t>COLLEGE OF ENGINEERING</t>
  </si>
  <si>
    <t xml:space="preserve">   COMPUTER SCIENCE</t>
  </si>
  <si>
    <t xml:space="preserve">       Subtotal</t>
  </si>
  <si>
    <t xml:space="preserve">           BSE......................................</t>
  </si>
  <si>
    <t xml:space="preserve">   ENGINEERING</t>
  </si>
  <si>
    <t xml:space="preserve">        CIVIL ENGINEERING</t>
  </si>
  <si>
    <t xml:space="preserve">           BSCE....................................</t>
  </si>
  <si>
    <t xml:space="preserve">        ELECTRICAL ENGINEERING</t>
  </si>
  <si>
    <t xml:space="preserve">           BSEE....................................</t>
  </si>
  <si>
    <t xml:space="preserve">           BSME....................................</t>
  </si>
  <si>
    <t xml:space="preserve">   ENGINEERING TECHNOLOGY</t>
  </si>
  <si>
    <t xml:space="preserve">        CIVIL</t>
  </si>
  <si>
    <t xml:space="preserve">           BSET....................................</t>
  </si>
  <si>
    <t xml:space="preserve">        ELECTRICAL</t>
  </si>
  <si>
    <t xml:space="preserve">        MECHANICAL</t>
  </si>
  <si>
    <t xml:space="preserve">   NURSING</t>
  </si>
  <si>
    <t xml:space="preserve">           BSN......................................</t>
  </si>
  <si>
    <t xml:space="preserve">   PRE-NURSING FRESHMAN</t>
  </si>
  <si>
    <t xml:space="preserve">   PRE-NURSING TRANSFER</t>
  </si>
  <si>
    <t>UNDESIGNATED</t>
  </si>
  <si>
    <t>GRAND TOTAL</t>
  </si>
  <si>
    <t xml:space="preserve">   THEATER EDUCATION</t>
  </si>
  <si>
    <t xml:space="preserve">   INDUSTRIAL &amp; OPERATIONS MANAGEMENT</t>
  </si>
  <si>
    <t xml:space="preserve">        COMPUTER ENGINEERING</t>
  </si>
  <si>
    <t xml:space="preserve">        FIRE SAFETY</t>
  </si>
  <si>
    <t>Source:  Computerized data from Institutional Research Office files.</t>
  </si>
  <si>
    <t xml:space="preserve">   INTERNATIONAL STUDIES</t>
  </si>
  <si>
    <t xml:space="preserve">   PRE-ACCOUNTING</t>
  </si>
  <si>
    <t xml:space="preserve">   PRE-ECONOMICS</t>
  </si>
  <si>
    <t xml:space="preserve">COLLEGE OF BUSINESS ADMINISTRATION  </t>
  </si>
  <si>
    <t xml:space="preserve">   MUSIC PERFORMANCE</t>
  </si>
  <si>
    <t>COLLEGE OF HEALTH &amp; HUMAN SERVICES</t>
  </si>
  <si>
    <t xml:space="preserve">    ATHLETIC TRAINING </t>
  </si>
  <si>
    <t>School of Nursing</t>
  </si>
  <si>
    <t xml:space="preserve">          TOTAL</t>
  </si>
  <si>
    <t xml:space="preserve">   PRE-ART</t>
  </si>
  <si>
    <t xml:space="preserve">    PRE-KINESIOLOGY</t>
  </si>
  <si>
    <t xml:space="preserve">   PRE-COMMUNICATION STUDIES</t>
  </si>
  <si>
    <t xml:space="preserve">   ART</t>
  </si>
  <si>
    <t xml:space="preserve">   LATIN-AMERICAN STUDIES</t>
  </si>
  <si>
    <t xml:space="preserve">   METEOROLOGY</t>
  </si>
  <si>
    <t xml:space="preserve">   NURSING - PATHWAYS PROGRAM</t>
  </si>
  <si>
    <t xml:space="preserve"> </t>
  </si>
  <si>
    <t xml:space="preserve">        MECHANICAL EGR &amp; EGR SCIENCE</t>
  </si>
  <si>
    <t xml:space="preserve">   SOFTWARE &amp; INFO SYSTEMS</t>
  </si>
  <si>
    <t>UNDERGRADUATE DEGREE CREDIT HEADCOUNT ENROLLMENT</t>
  </si>
  <si>
    <t>TABLE III-4</t>
  </si>
  <si>
    <t xml:space="preserve">  ART HISTORY</t>
  </si>
  <si>
    <t xml:space="preserve">   PRE-BIOLOGY</t>
  </si>
  <si>
    <t xml:space="preserve">           BSCPE..................................</t>
  </si>
  <si>
    <t xml:space="preserve">        CONSTRUCTION MANAGEMENT</t>
  </si>
  <si>
    <t xml:space="preserve">        ENGINEERING TECH - UNDESIGNATED</t>
  </si>
  <si>
    <t xml:space="preserve">        ENGINEERING - UNDESIGNATED......</t>
  </si>
  <si>
    <t xml:space="preserve">    EXERCISE SCIENCE</t>
  </si>
  <si>
    <t>COLLEGE OF COMPUTING AND  INFORMATICS</t>
  </si>
  <si>
    <t>BY MAJOR, OPTION AND DEGREE FOR EACH COLLEGE FOR FALL 2007</t>
  </si>
  <si>
    <t xml:space="preserve">   AFRICANA STUDIES</t>
  </si>
  <si>
    <t xml:space="preserve">   MATHEMATICS for BUSINESS</t>
  </si>
  <si>
    <t xml:space="preserve">   PRE-CRIMINAL JUSTICE</t>
  </si>
  <si>
    <t xml:space="preserve">           BSCM..………………………….</t>
  </si>
  <si>
    <t xml:space="preserve">   PRE-NURSING PATHWAYS</t>
  </si>
  <si>
    <t xml:space="preserve">    PRE-PUBLIC HEALTH</t>
  </si>
  <si>
    <t xml:space="preserve">    SOCIAL WORK</t>
  </si>
  <si>
    <t xml:space="preserve">    SOCIAL WORK LOWER DIVISION</t>
  </si>
  <si>
    <t xml:space="preserve">           BSPH....................................</t>
  </si>
  <si>
    <t xml:space="preserve">    PUBLIC HEALTH…………………….</t>
  </si>
  <si>
    <t xml:space="preserve">    RESPIRATORY THERAPY…………</t>
  </si>
  <si>
    <t xml:space="preserve">           BSRT....................................</t>
  </si>
  <si>
    <t xml:space="preserve">        English Language Training Institute.…</t>
  </si>
  <si>
    <t xml:space="preserve">        Pending Architecture………………..…</t>
  </si>
  <si>
    <t xml:space="preserve">        Undesignated...................................</t>
  </si>
  <si>
    <t>*These students are fifth-year students and already hold the B.A. in Architechure.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</si>
</sst>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1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2"/>
      <name val="Arial"/>
      <family val="0"/>
    </font>
    <font>
      <sz val="12"/>
      <color indexed="22"/>
      <name val="Arial"/>
      <family val="0"/>
    </font>
    <font>
      <b/>
      <sz val="10"/>
      <color indexed="22"/>
      <name val="Arial"/>
      <family val="0"/>
    </font>
    <font>
      <b/>
      <i/>
      <sz val="10"/>
      <color indexed="2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7" fillId="0" borderId="0" xfId="17" applyNumberFormat="1" applyFont="1" applyFill="1" applyAlignment="1">
      <alignment/>
    </xf>
    <xf numFmtId="0" fontId="7" fillId="0" borderId="0" xfId="0" applyFont="1" applyFill="1" applyAlignment="1">
      <alignment/>
    </xf>
    <xf numFmtId="3" fontId="0" fillId="0" borderId="0" xfId="17" applyNumberFormat="1" applyFont="1" applyFill="1" applyAlignment="1">
      <alignment/>
    </xf>
    <xf numFmtId="0" fontId="1" fillId="0" borderId="0" xfId="0" applyFont="1" applyFill="1" applyAlignment="1">
      <alignment/>
    </xf>
    <xf numFmtId="3" fontId="2" fillId="0" borderId="0" xfId="17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3" fontId="2" fillId="0" borderId="0" xfId="17" applyNumberFormat="1" applyFont="1" applyFill="1" applyAlignment="1">
      <alignment horizontal="right"/>
    </xf>
    <xf numFmtId="3" fontId="0" fillId="0" borderId="0" xfId="17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3" fontId="1" fillId="0" borderId="0" xfId="17" applyNumberFormat="1" applyFont="1" applyFill="1" applyAlignment="1">
      <alignment horizontal="right"/>
    </xf>
    <xf numFmtId="3" fontId="8" fillId="0" borderId="0" xfId="17" applyNumberFormat="1" applyFont="1" applyFill="1" applyAlignment="1">
      <alignment horizontal="right"/>
    </xf>
    <xf numFmtId="3" fontId="8" fillId="0" borderId="0" xfId="17" applyNumberFormat="1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17" applyNumberFormat="1" applyFont="1" applyFill="1" applyAlignment="1">
      <alignment/>
    </xf>
    <xf numFmtId="0" fontId="0" fillId="0" borderId="0" xfId="0" applyFont="1" applyFill="1" applyAlignment="1">
      <alignment/>
    </xf>
    <xf numFmtId="3" fontId="10" fillId="0" borderId="0" xfId="17" applyNumberFormat="1" applyFont="1" applyFill="1" applyAlignment="1">
      <alignment/>
    </xf>
    <xf numFmtId="0" fontId="10" fillId="0" borderId="0" xfId="0" applyFont="1" applyFill="1" applyAlignment="1">
      <alignment/>
    </xf>
    <xf numFmtId="3" fontId="0" fillId="0" borderId="0" xfId="17" applyNumberFormat="1" applyFont="1" applyFill="1" applyAlignment="1">
      <alignment/>
    </xf>
    <xf numFmtId="3" fontId="9" fillId="0" borderId="0" xfId="17" applyNumberFormat="1" applyFont="1" applyFill="1" applyAlignment="1">
      <alignment/>
    </xf>
    <xf numFmtId="0" fontId="4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17" applyNumberFormat="1" applyFont="1" applyFill="1" applyAlignment="1">
      <alignment/>
    </xf>
    <xf numFmtId="3" fontId="1" fillId="0" borderId="0" xfId="17" applyNumberFormat="1" applyFont="1" applyFill="1" applyAlignment="1">
      <alignment/>
    </xf>
    <xf numFmtId="0" fontId="4" fillId="0" borderId="0" xfId="17" applyFont="1" applyFill="1" applyAlignment="1">
      <alignment/>
    </xf>
    <xf numFmtId="3" fontId="0" fillId="0" borderId="0" xfId="17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omma0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1"/>
  <sheetViews>
    <sheetView tabSelected="1" workbookViewId="0" topLeftCell="A1">
      <selection activeCell="N6" sqref="N6"/>
    </sheetView>
  </sheetViews>
  <sheetFormatPr defaultColWidth="9.140625" defaultRowHeight="12.75"/>
  <cols>
    <col min="1" max="1" width="43.28125" style="2" customWidth="1"/>
    <col min="2" max="2" width="11.421875" style="2" customWidth="1"/>
    <col min="3" max="3" width="2.00390625" style="2" customWidth="1"/>
    <col min="4" max="4" width="14.28125" style="2" customWidth="1"/>
    <col min="5" max="5" width="2.00390625" style="2" customWidth="1"/>
    <col min="6" max="6" width="12.57421875" style="2" customWidth="1"/>
    <col min="7" max="7" width="4.57421875" style="2" customWidth="1"/>
    <col min="8" max="8" width="11.140625" style="2" customWidth="1"/>
    <col min="9" max="9" width="4.140625" style="2" customWidth="1"/>
    <col min="10" max="10" width="9.140625" style="2" customWidth="1"/>
    <col min="11" max="11" width="5.28125" style="2" customWidth="1"/>
    <col min="12" max="12" width="8.28125" style="2" customWidth="1"/>
    <col min="13" max="13" width="1.421875" style="2" customWidth="1"/>
    <col min="14" max="16384" width="9.140625" style="2" customWidth="1"/>
  </cols>
  <sheetData>
    <row r="1" spans="1:13" ht="12.75">
      <c r="A1" s="32" t="s">
        <v>108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6"/>
    </row>
    <row r="2" spans="1:13" ht="12.75">
      <c r="A2" s="32" t="s">
        <v>118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6"/>
    </row>
    <row r="3" spans="1:13" ht="12.75">
      <c r="A3" s="32" t="s">
        <v>109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6"/>
    </row>
    <row r="4" spans="2:13" ht="15">
      <c r="B4" s="7"/>
      <c r="C4" s="1"/>
      <c r="D4" s="7"/>
      <c r="E4" s="1"/>
      <c r="F4" s="7"/>
      <c r="G4" s="1"/>
      <c r="H4" s="7"/>
      <c r="I4" s="1"/>
      <c r="J4" s="7"/>
      <c r="K4" s="1"/>
      <c r="L4" s="7"/>
      <c r="M4" s="1"/>
    </row>
    <row r="5" spans="1:13" ht="15">
      <c r="A5" s="1"/>
      <c r="B5" s="7"/>
      <c r="C5" s="1"/>
      <c r="D5" s="7"/>
      <c r="E5" s="1"/>
      <c r="F5" s="7"/>
      <c r="G5" s="1"/>
      <c r="H5" s="7"/>
      <c r="I5" s="1"/>
      <c r="J5" s="7"/>
      <c r="K5" s="1"/>
      <c r="L5" s="7"/>
      <c r="M5" s="1"/>
    </row>
    <row r="6" spans="1:13" ht="15.75">
      <c r="A6" s="6" t="s">
        <v>0</v>
      </c>
      <c r="B6" s="8" t="s">
        <v>1</v>
      </c>
      <c r="C6" s="9"/>
      <c r="D6" s="8" t="s">
        <v>2</v>
      </c>
      <c r="E6" s="8"/>
      <c r="F6" s="8" t="s">
        <v>3</v>
      </c>
      <c r="G6" s="8"/>
      <c r="H6" s="8" t="s">
        <v>4</v>
      </c>
      <c r="I6" s="8"/>
      <c r="J6" s="8" t="s">
        <v>5</v>
      </c>
      <c r="K6" s="8"/>
      <c r="L6" s="8" t="s">
        <v>6</v>
      </c>
      <c r="M6" s="6"/>
    </row>
    <row r="7" spans="1:13" ht="15">
      <c r="A7" s="1"/>
      <c r="B7" s="7"/>
      <c r="C7" s="1"/>
      <c r="D7" s="7"/>
      <c r="E7" s="1"/>
      <c r="F7" s="7"/>
      <c r="G7" s="1"/>
      <c r="H7" s="7"/>
      <c r="I7" s="1"/>
      <c r="J7" s="7"/>
      <c r="K7" s="1"/>
      <c r="L7" s="7"/>
      <c r="M7" s="1"/>
    </row>
    <row r="8" spans="1:13" ht="15">
      <c r="A8" s="6" t="s">
        <v>7</v>
      </c>
      <c r="B8" s="10"/>
      <c r="C8" s="6"/>
      <c r="D8" s="7"/>
      <c r="E8" s="6"/>
      <c r="F8" s="7"/>
      <c r="G8" s="6"/>
      <c r="H8" s="7"/>
      <c r="I8" s="6"/>
      <c r="J8" s="7"/>
      <c r="K8" s="6"/>
      <c r="L8" s="7"/>
      <c r="M8" s="6"/>
    </row>
    <row r="9" spans="1:13" ht="15">
      <c r="A9" s="1" t="s">
        <v>8</v>
      </c>
      <c r="B9" s="10"/>
      <c r="C9" s="1"/>
      <c r="D9" s="7"/>
      <c r="E9" s="1"/>
      <c r="F9" s="7"/>
      <c r="G9" s="1"/>
      <c r="H9" s="7"/>
      <c r="I9" s="1"/>
      <c r="J9" s="7"/>
      <c r="K9" s="1"/>
      <c r="L9" s="7"/>
      <c r="M9" s="1"/>
    </row>
    <row r="10" spans="1:13" ht="12.75">
      <c r="A10" s="1" t="s">
        <v>9</v>
      </c>
      <c r="B10" s="11">
        <v>47</v>
      </c>
      <c r="C10" s="1"/>
      <c r="D10" s="5">
        <v>52</v>
      </c>
      <c r="E10" s="1"/>
      <c r="F10" s="5">
        <v>57</v>
      </c>
      <c r="G10" s="1"/>
      <c r="H10" s="5">
        <v>66</v>
      </c>
      <c r="I10" s="1"/>
      <c r="J10" s="5">
        <v>0</v>
      </c>
      <c r="K10" s="1"/>
      <c r="L10" s="5">
        <f>+B10+D10+F10+H10+J10</f>
        <v>222</v>
      </c>
      <c r="M10" s="1"/>
    </row>
    <row r="11" spans="1:13" ht="12.75">
      <c r="A11" s="1" t="s">
        <v>10</v>
      </c>
      <c r="B11" s="11">
        <v>0</v>
      </c>
      <c r="C11" s="1"/>
      <c r="D11" s="5">
        <v>0</v>
      </c>
      <c r="E11" s="1"/>
      <c r="F11" s="5">
        <v>0</v>
      </c>
      <c r="G11" s="1"/>
      <c r="H11" s="5">
        <v>40</v>
      </c>
      <c r="I11" s="1" t="s">
        <v>11</v>
      </c>
      <c r="J11" s="5">
        <v>0</v>
      </c>
      <c r="K11" s="1"/>
      <c r="L11" s="5">
        <f>+B11+D11+F11+H11+J11</f>
        <v>40</v>
      </c>
      <c r="M11" s="1" t="s">
        <v>11</v>
      </c>
    </row>
    <row r="12" spans="1:13" ht="15">
      <c r="A12" s="1"/>
      <c r="B12" s="10"/>
      <c r="C12" s="12"/>
      <c r="D12" s="7"/>
      <c r="E12" s="12"/>
      <c r="F12" s="7"/>
      <c r="G12" s="12"/>
      <c r="H12" s="7"/>
      <c r="I12" s="12"/>
      <c r="J12" s="7"/>
      <c r="K12" s="12"/>
      <c r="L12" s="7"/>
      <c r="M12" s="1"/>
    </row>
    <row r="13" spans="1:13" ht="12.75">
      <c r="A13" s="6" t="s">
        <v>12</v>
      </c>
      <c r="B13" s="13">
        <f>+B10+B11</f>
        <v>47</v>
      </c>
      <c r="C13" s="6"/>
      <c r="D13" s="13">
        <f>+D10+D11</f>
        <v>52</v>
      </c>
      <c r="E13" s="6"/>
      <c r="F13" s="13">
        <f>+F10+F11</f>
        <v>57</v>
      </c>
      <c r="G13" s="6"/>
      <c r="H13" s="13">
        <f>+H10+H11</f>
        <v>106</v>
      </c>
      <c r="I13" s="6"/>
      <c r="J13" s="13">
        <f>+J10+J11</f>
        <v>0</v>
      </c>
      <c r="K13" s="6"/>
      <c r="L13" s="13">
        <f>+L10+L11</f>
        <v>262</v>
      </c>
      <c r="M13" s="6"/>
    </row>
    <row r="14" spans="1:13" ht="15">
      <c r="A14" s="1"/>
      <c r="B14" s="14"/>
      <c r="C14" s="4"/>
      <c r="D14" s="15"/>
      <c r="E14" s="4"/>
      <c r="F14" s="15"/>
      <c r="G14" s="4"/>
      <c r="H14" s="15"/>
      <c r="I14" s="4"/>
      <c r="J14" s="15"/>
      <c r="K14" s="4"/>
      <c r="L14" s="15"/>
      <c r="M14" s="1"/>
    </row>
    <row r="15" spans="1:13" ht="15">
      <c r="A15" s="6" t="s">
        <v>13</v>
      </c>
      <c r="B15" s="15"/>
      <c r="C15" s="16"/>
      <c r="D15" s="15"/>
      <c r="E15" s="16"/>
      <c r="F15" s="15"/>
      <c r="G15" s="16"/>
      <c r="H15" s="15"/>
      <c r="I15" s="16"/>
      <c r="J15" s="15"/>
      <c r="K15" s="16"/>
      <c r="L15" s="15"/>
      <c r="M15" s="6"/>
    </row>
    <row r="16" spans="1:12" s="1" customFormat="1" ht="12.75">
      <c r="A16" s="1" t="s">
        <v>14</v>
      </c>
      <c r="B16" s="5">
        <v>1451</v>
      </c>
      <c r="D16" s="5">
        <v>709</v>
      </c>
      <c r="F16" s="5">
        <v>254</v>
      </c>
      <c r="H16" s="5">
        <v>38</v>
      </c>
      <c r="J16" s="5">
        <v>0</v>
      </c>
      <c r="L16" s="5">
        <f>+B16+D16+F16+H16+J16</f>
        <v>2452</v>
      </c>
    </row>
    <row r="17" spans="1:13" ht="12.75">
      <c r="A17" s="1" t="s">
        <v>119</v>
      </c>
      <c r="B17" s="3"/>
      <c r="C17" s="4"/>
      <c r="D17" s="3"/>
      <c r="E17" s="4"/>
      <c r="F17" s="3"/>
      <c r="G17" s="4"/>
      <c r="H17" s="3"/>
      <c r="I17" s="4"/>
      <c r="J17" s="3"/>
      <c r="K17" s="4"/>
      <c r="L17" s="3"/>
      <c r="M17" s="1"/>
    </row>
    <row r="18" spans="1:12" s="1" customFormat="1" ht="12.75">
      <c r="A18" s="1" t="s">
        <v>9</v>
      </c>
      <c r="B18" s="5">
        <v>2</v>
      </c>
      <c r="D18" s="5">
        <v>2</v>
      </c>
      <c r="F18" s="5">
        <v>5</v>
      </c>
      <c r="H18" s="5">
        <v>17</v>
      </c>
      <c r="J18" s="5">
        <v>0</v>
      </c>
      <c r="L18" s="5">
        <f>+B18+D18+F18+H18+J18</f>
        <v>26</v>
      </c>
    </row>
    <row r="19" spans="1:13" ht="12.75">
      <c r="A19" s="1" t="s">
        <v>15</v>
      </c>
      <c r="B19" s="3"/>
      <c r="C19" s="4"/>
      <c r="D19" s="3"/>
      <c r="E19" s="4"/>
      <c r="F19" s="3"/>
      <c r="G19" s="4"/>
      <c r="H19" s="3"/>
      <c r="I19" s="4"/>
      <c r="J19" s="3"/>
      <c r="K19" s="4"/>
      <c r="L19" s="3"/>
      <c r="M19" s="1"/>
    </row>
    <row r="20" spans="1:12" s="1" customFormat="1" ht="12.75">
      <c r="A20" s="1" t="s">
        <v>9</v>
      </c>
      <c r="B20" s="5">
        <v>7</v>
      </c>
      <c r="D20" s="5">
        <v>16</v>
      </c>
      <c r="F20" s="5">
        <v>16</v>
      </c>
      <c r="H20" s="5">
        <v>26</v>
      </c>
      <c r="J20" s="5">
        <v>0</v>
      </c>
      <c r="L20" s="5">
        <f>+B20+D20+F20+H20+J20</f>
        <v>65</v>
      </c>
    </row>
    <row r="21" spans="1:13" ht="12.75">
      <c r="A21" s="1" t="s">
        <v>101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1"/>
    </row>
    <row r="22" spans="1:12" s="1" customFormat="1" ht="12.75">
      <c r="A22" s="1" t="s">
        <v>9</v>
      </c>
      <c r="B22" s="5">
        <v>5</v>
      </c>
      <c r="D22" s="5">
        <v>13</v>
      </c>
      <c r="F22" s="5">
        <v>46</v>
      </c>
      <c r="H22" s="5">
        <v>98</v>
      </c>
      <c r="J22" s="5">
        <v>0</v>
      </c>
      <c r="L22" s="5">
        <f>+B22+D22+F22+H22+J22</f>
        <v>162</v>
      </c>
    </row>
    <row r="23" spans="1:12" s="1" customFormat="1" ht="12.75">
      <c r="A23" s="1" t="s">
        <v>16</v>
      </c>
      <c r="B23" s="5">
        <v>0</v>
      </c>
      <c r="D23" s="5">
        <v>0</v>
      </c>
      <c r="F23" s="5">
        <v>8</v>
      </c>
      <c r="H23" s="5">
        <v>53</v>
      </c>
      <c r="J23" s="5">
        <v>0</v>
      </c>
      <c r="L23" s="5">
        <f>+B23+D23+F23+H23+J23</f>
        <v>61</v>
      </c>
    </row>
    <row r="24" spans="1:12" s="12" customFormat="1" ht="12.75">
      <c r="A24" s="17" t="s">
        <v>17</v>
      </c>
      <c r="B24" s="18">
        <f>+B22+B23</f>
        <v>5</v>
      </c>
      <c r="C24" s="17"/>
      <c r="D24" s="18">
        <f>+D22+D23</f>
        <v>13</v>
      </c>
      <c r="E24" s="17"/>
      <c r="F24" s="18">
        <f>+F22+F23</f>
        <v>54</v>
      </c>
      <c r="G24" s="17"/>
      <c r="H24" s="18">
        <f>+H22+H23</f>
        <v>151</v>
      </c>
      <c r="I24" s="17"/>
      <c r="J24" s="18">
        <f>+J22+J23</f>
        <v>0</v>
      </c>
      <c r="K24" s="17"/>
      <c r="L24" s="18">
        <f>+L22+L23</f>
        <v>223</v>
      </c>
    </row>
    <row r="25" spans="1:13" ht="12.75">
      <c r="A25" s="19" t="s">
        <v>110</v>
      </c>
      <c r="B25" s="20"/>
      <c r="C25" s="21"/>
      <c r="D25" s="20"/>
      <c r="E25" s="21"/>
      <c r="F25" s="20"/>
      <c r="G25" s="21"/>
      <c r="H25" s="20"/>
      <c r="I25" s="21"/>
      <c r="J25" s="20"/>
      <c r="K25" s="21"/>
      <c r="L25" s="20"/>
      <c r="M25" s="1"/>
    </row>
    <row r="26" spans="1:12" s="19" customFormat="1" ht="12.75">
      <c r="A26" s="19" t="s">
        <v>9</v>
      </c>
      <c r="B26" s="22">
        <v>1</v>
      </c>
      <c r="D26" s="22">
        <v>6</v>
      </c>
      <c r="F26" s="22">
        <v>8</v>
      </c>
      <c r="H26" s="22">
        <v>5</v>
      </c>
      <c r="J26" s="22">
        <v>0</v>
      </c>
      <c r="L26" s="22">
        <f>+B26+D26+F26+H26+J26</f>
        <v>20</v>
      </c>
    </row>
    <row r="27" spans="1:13" ht="12.75">
      <c r="A27" s="1" t="s">
        <v>18</v>
      </c>
      <c r="B27" s="3"/>
      <c r="C27" s="4"/>
      <c r="D27" s="3"/>
      <c r="E27" s="4"/>
      <c r="F27" s="3"/>
      <c r="G27" s="4"/>
      <c r="H27" s="3"/>
      <c r="I27" s="4"/>
      <c r="J27" s="3"/>
      <c r="K27" s="4"/>
      <c r="L27" s="3"/>
      <c r="M27" s="1"/>
    </row>
    <row r="28" spans="1:12" s="1" customFormat="1" ht="12.75">
      <c r="A28" s="1" t="s">
        <v>9</v>
      </c>
      <c r="B28" s="5">
        <v>2</v>
      </c>
      <c r="D28" s="5">
        <v>27</v>
      </c>
      <c r="F28" s="5">
        <v>58</v>
      </c>
      <c r="H28" s="5">
        <v>63</v>
      </c>
      <c r="J28" s="5">
        <v>0</v>
      </c>
      <c r="L28" s="5">
        <f>+B28+D28+F28+H28+J28</f>
        <v>150</v>
      </c>
    </row>
    <row r="29" spans="1:12" s="1" customFormat="1" ht="12.75">
      <c r="A29" s="1" t="s">
        <v>19</v>
      </c>
      <c r="B29" s="5">
        <v>3</v>
      </c>
      <c r="D29" s="5">
        <v>16</v>
      </c>
      <c r="F29" s="5">
        <v>58</v>
      </c>
      <c r="H29" s="5">
        <v>116</v>
      </c>
      <c r="J29" s="5">
        <v>0</v>
      </c>
      <c r="L29" s="5">
        <f>+B29+D29+F29+H29+J29</f>
        <v>193</v>
      </c>
    </row>
    <row r="30" spans="1:12" s="12" customFormat="1" ht="12.75">
      <c r="A30" s="17" t="s">
        <v>17</v>
      </c>
      <c r="B30" s="18">
        <f>+B28+B29</f>
        <v>5</v>
      </c>
      <c r="C30" s="17"/>
      <c r="D30" s="18">
        <f>+D28+D29</f>
        <v>43</v>
      </c>
      <c r="E30" s="17"/>
      <c r="F30" s="18">
        <f>+F28+F29</f>
        <v>116</v>
      </c>
      <c r="G30" s="17"/>
      <c r="H30" s="18">
        <f>+H28+H29</f>
        <v>179</v>
      </c>
      <c r="I30" s="17"/>
      <c r="J30" s="18">
        <v>0</v>
      </c>
      <c r="K30" s="17"/>
      <c r="L30" s="18">
        <f>+B30+D30+F30+H30+J30</f>
        <v>343</v>
      </c>
    </row>
    <row r="31" spans="1:13" ht="12.75">
      <c r="A31" s="1" t="s">
        <v>20</v>
      </c>
      <c r="B31" s="3"/>
      <c r="C31" s="4"/>
      <c r="D31" s="3"/>
      <c r="E31" s="4"/>
      <c r="F31" s="3"/>
      <c r="G31" s="4"/>
      <c r="H31" s="3"/>
      <c r="I31" s="4"/>
      <c r="J31" s="3"/>
      <c r="K31" s="4"/>
      <c r="L31" s="3"/>
      <c r="M31" s="1"/>
    </row>
    <row r="32" spans="1:13" ht="12.75">
      <c r="A32" s="1" t="s">
        <v>9</v>
      </c>
      <c r="B32" s="5">
        <v>40</v>
      </c>
      <c r="C32" s="1"/>
      <c r="D32" s="5">
        <v>17</v>
      </c>
      <c r="E32" s="1"/>
      <c r="F32" s="5">
        <v>33</v>
      </c>
      <c r="G32" s="1"/>
      <c r="H32" s="5">
        <v>42</v>
      </c>
      <c r="I32" s="1"/>
      <c r="J32" s="5">
        <v>0</v>
      </c>
      <c r="K32" s="1"/>
      <c r="L32" s="5">
        <f>+B32+D32+F32+H32+J32</f>
        <v>132</v>
      </c>
      <c r="M32" s="1"/>
    </row>
    <row r="33" spans="1:13" ht="12.75">
      <c r="A33" s="1" t="s">
        <v>19</v>
      </c>
      <c r="B33" s="5">
        <v>5</v>
      </c>
      <c r="C33" s="1"/>
      <c r="D33" s="5">
        <v>12</v>
      </c>
      <c r="E33" s="1"/>
      <c r="F33" s="5">
        <v>15</v>
      </c>
      <c r="G33" s="1"/>
      <c r="H33" s="5">
        <v>29</v>
      </c>
      <c r="I33" s="1"/>
      <c r="J33" s="5">
        <v>0</v>
      </c>
      <c r="K33" s="1"/>
      <c r="L33" s="5">
        <f>+B33+D33+F33+H33+J33</f>
        <v>61</v>
      </c>
      <c r="M33" s="1"/>
    </row>
    <row r="34" spans="1:13" ht="12.75">
      <c r="A34" s="17" t="s">
        <v>17</v>
      </c>
      <c r="B34" s="18">
        <f>+B32+B33</f>
        <v>45</v>
      </c>
      <c r="C34" s="17"/>
      <c r="D34" s="18">
        <f>+D32+D33</f>
        <v>29</v>
      </c>
      <c r="E34" s="17"/>
      <c r="F34" s="18">
        <f>+F32+F33</f>
        <v>48</v>
      </c>
      <c r="G34" s="17"/>
      <c r="H34" s="18">
        <f>+H32+H33</f>
        <v>71</v>
      </c>
      <c r="I34" s="17"/>
      <c r="J34" s="18">
        <v>0</v>
      </c>
      <c r="K34" s="17"/>
      <c r="L34" s="18">
        <f>+B34+D34+F34+H34+J34</f>
        <v>193</v>
      </c>
      <c r="M34" s="1"/>
    </row>
    <row r="35" spans="1:13" ht="12.75">
      <c r="A35" s="1" t="s">
        <v>21</v>
      </c>
      <c r="B35" s="3"/>
      <c r="C35" s="4"/>
      <c r="D35" s="3"/>
      <c r="E35" s="4"/>
      <c r="F35" s="3"/>
      <c r="G35" s="4"/>
      <c r="H35" s="3"/>
      <c r="I35" s="4"/>
      <c r="J35" s="3"/>
      <c r="K35" s="4"/>
      <c r="L35" s="3"/>
      <c r="M35" s="1"/>
    </row>
    <row r="36" spans="1:13" ht="12.75">
      <c r="A36" s="1" t="s">
        <v>9</v>
      </c>
      <c r="B36" s="5">
        <v>0</v>
      </c>
      <c r="C36" s="1"/>
      <c r="D36" s="5">
        <v>14</v>
      </c>
      <c r="E36" s="1"/>
      <c r="F36" s="5">
        <v>98</v>
      </c>
      <c r="G36" s="1"/>
      <c r="H36" s="5">
        <v>241</v>
      </c>
      <c r="I36" s="1"/>
      <c r="J36" s="5">
        <v>0</v>
      </c>
      <c r="K36" s="1"/>
      <c r="L36" s="5">
        <f>+B36+D36+F36+H36+J36</f>
        <v>353</v>
      </c>
      <c r="M36" s="1"/>
    </row>
    <row r="37" spans="1:13" ht="12.75">
      <c r="A37" s="1" t="s">
        <v>22</v>
      </c>
      <c r="B37" s="3"/>
      <c r="C37" s="4"/>
      <c r="D37" s="3"/>
      <c r="E37" s="4"/>
      <c r="F37" s="3"/>
      <c r="G37" s="4"/>
      <c r="H37" s="3"/>
      <c r="I37" s="4"/>
      <c r="J37" s="3"/>
      <c r="K37" s="4"/>
      <c r="L37" s="3"/>
      <c r="M37" s="1"/>
    </row>
    <row r="38" spans="1:13" ht="12.75">
      <c r="A38" s="1" t="s">
        <v>9</v>
      </c>
      <c r="B38" s="5">
        <v>30</v>
      </c>
      <c r="C38" s="1"/>
      <c r="D38" s="5">
        <v>62</v>
      </c>
      <c r="E38" s="1"/>
      <c r="F38" s="5">
        <v>107</v>
      </c>
      <c r="G38" s="1"/>
      <c r="H38" s="5">
        <v>124</v>
      </c>
      <c r="I38" s="1"/>
      <c r="J38" s="5">
        <v>0</v>
      </c>
      <c r="K38" s="1"/>
      <c r="L38" s="5">
        <f>+B38+D38+F38+H38+J38</f>
        <v>323</v>
      </c>
      <c r="M38" s="1"/>
    </row>
    <row r="39" spans="1:13" ht="12.75">
      <c r="A39" s="1" t="s">
        <v>23</v>
      </c>
      <c r="B39" s="3"/>
      <c r="C39" s="4"/>
      <c r="D39" s="3"/>
      <c r="E39" s="4"/>
      <c r="F39" s="3"/>
      <c r="G39" s="4"/>
      <c r="H39" s="3"/>
      <c r="I39" s="4"/>
      <c r="J39" s="3"/>
      <c r="K39" s="4"/>
      <c r="L39" s="3"/>
      <c r="M39" s="1"/>
    </row>
    <row r="40" spans="1:13" ht="12.75">
      <c r="A40" s="1" t="s">
        <v>9</v>
      </c>
      <c r="B40" s="5">
        <v>11</v>
      </c>
      <c r="C40" s="1"/>
      <c r="D40" s="5">
        <v>13</v>
      </c>
      <c r="E40" s="1"/>
      <c r="F40" s="5">
        <v>4</v>
      </c>
      <c r="G40" s="1"/>
      <c r="H40" s="5">
        <v>9</v>
      </c>
      <c r="I40" s="1"/>
      <c r="J40" s="5">
        <v>0</v>
      </c>
      <c r="K40" s="1"/>
      <c r="L40" s="5">
        <f>+B40+D40+F40+H40+J40</f>
        <v>37</v>
      </c>
      <c r="M40" s="1"/>
    </row>
    <row r="41" spans="1:13" ht="12.75">
      <c r="A41" s="1" t="s">
        <v>24</v>
      </c>
      <c r="B41" s="3"/>
      <c r="C41" s="4"/>
      <c r="D41" s="3"/>
      <c r="E41" s="4"/>
      <c r="F41" s="3"/>
      <c r="G41" s="4"/>
      <c r="H41" s="3"/>
      <c r="I41" s="4"/>
      <c r="J41" s="3"/>
      <c r="K41" s="4"/>
      <c r="L41" s="3"/>
      <c r="M41" s="1"/>
    </row>
    <row r="42" spans="1:12" s="1" customFormat="1" ht="12.75">
      <c r="A42" s="1" t="s">
        <v>9</v>
      </c>
      <c r="B42" s="5">
        <v>7</v>
      </c>
      <c r="D42" s="5">
        <v>8</v>
      </c>
      <c r="F42" s="5">
        <v>4</v>
      </c>
      <c r="H42" s="5">
        <v>5</v>
      </c>
      <c r="J42" s="5">
        <v>0</v>
      </c>
      <c r="L42" s="5">
        <f>+B42+D42+F42+H42+J42</f>
        <v>24</v>
      </c>
    </row>
    <row r="43" spans="1:13" ht="12.75">
      <c r="A43" s="1" t="s">
        <v>25</v>
      </c>
      <c r="B43" s="3"/>
      <c r="C43" s="4"/>
      <c r="D43" s="3"/>
      <c r="E43" s="4"/>
      <c r="F43" s="3"/>
      <c r="G43" s="4"/>
      <c r="H43" s="3"/>
      <c r="I43" s="4"/>
      <c r="J43" s="3"/>
      <c r="K43" s="4"/>
      <c r="L43" s="3"/>
      <c r="M43" s="1"/>
    </row>
    <row r="44" spans="1:12" s="1" customFormat="1" ht="12.75">
      <c r="A44" s="1" t="s">
        <v>9</v>
      </c>
      <c r="B44" s="5">
        <v>3</v>
      </c>
      <c r="D44" s="5">
        <v>8</v>
      </c>
      <c r="F44" s="5">
        <v>16</v>
      </c>
      <c r="H44" s="5">
        <v>12</v>
      </c>
      <c r="J44" s="5">
        <v>0</v>
      </c>
      <c r="L44" s="5">
        <f>+B44+D44+F44+H44+J44</f>
        <v>39</v>
      </c>
    </row>
    <row r="45" spans="1:12" s="1" customFormat="1" ht="12.75">
      <c r="A45" s="1" t="s">
        <v>19</v>
      </c>
      <c r="B45" s="5">
        <v>0</v>
      </c>
      <c r="D45" s="5">
        <v>2</v>
      </c>
      <c r="F45" s="5">
        <v>10</v>
      </c>
      <c r="H45" s="5">
        <v>5</v>
      </c>
      <c r="J45" s="5">
        <v>0</v>
      </c>
      <c r="L45" s="5">
        <f>+B45+D45+F45+H45+J45</f>
        <v>17</v>
      </c>
    </row>
    <row r="46" spans="1:12" s="12" customFormat="1" ht="12.75">
      <c r="A46" s="17" t="s">
        <v>17</v>
      </c>
      <c r="B46" s="18">
        <f>+B44+B45</f>
        <v>3</v>
      </c>
      <c r="C46" s="17"/>
      <c r="D46" s="18">
        <f>+D44+D45</f>
        <v>10</v>
      </c>
      <c r="E46" s="17"/>
      <c r="F46" s="18">
        <f>+F44+F45</f>
        <v>26</v>
      </c>
      <c r="G46" s="17"/>
      <c r="H46" s="18">
        <f>+H44+H45</f>
        <v>17</v>
      </c>
      <c r="I46" s="17"/>
      <c r="J46" s="18">
        <v>0</v>
      </c>
      <c r="K46" s="17"/>
      <c r="L46" s="18">
        <f>+B46+D46+F46+H46+J46</f>
        <v>56</v>
      </c>
    </row>
    <row r="47" spans="1:13" ht="12.75">
      <c r="A47" s="1" t="s">
        <v>26</v>
      </c>
      <c r="B47" s="3"/>
      <c r="C47" s="4"/>
      <c r="D47" s="3"/>
      <c r="E47" s="4"/>
      <c r="F47" s="3"/>
      <c r="G47" s="4"/>
      <c r="H47" s="3"/>
      <c r="I47" s="4"/>
      <c r="J47" s="3"/>
      <c r="K47" s="4"/>
      <c r="L47" s="3"/>
      <c r="M47" s="1"/>
    </row>
    <row r="48" spans="1:12" ht="12.75">
      <c r="A48" s="1" t="s">
        <v>9</v>
      </c>
      <c r="B48" s="1">
        <v>47</v>
      </c>
      <c r="C48" s="1"/>
      <c r="D48" s="1">
        <v>74</v>
      </c>
      <c r="E48" s="1"/>
      <c r="F48" s="1">
        <v>119</v>
      </c>
      <c r="G48" s="1"/>
      <c r="H48" s="1">
        <v>121</v>
      </c>
      <c r="I48" s="1"/>
      <c r="J48" s="1">
        <v>0</v>
      </c>
      <c r="K48" s="1"/>
      <c r="L48" s="5">
        <f>+B48+D48+F48+H48+J48</f>
        <v>361</v>
      </c>
    </row>
    <row r="49" spans="1:13" ht="12.75">
      <c r="A49" s="1" t="s">
        <v>27</v>
      </c>
      <c r="B49" s="3"/>
      <c r="C49" s="4"/>
      <c r="D49" s="3"/>
      <c r="E49" s="4"/>
      <c r="F49" s="3"/>
      <c r="G49" s="4"/>
      <c r="H49" s="3"/>
      <c r="I49" s="4"/>
      <c r="J49" s="3"/>
      <c r="K49" s="4"/>
      <c r="L49" s="3"/>
      <c r="M49" s="1"/>
    </row>
    <row r="50" spans="1:13" ht="12.75">
      <c r="A50" s="1" t="s">
        <v>9</v>
      </c>
      <c r="B50" s="5">
        <v>4</v>
      </c>
      <c r="C50" s="1"/>
      <c r="D50" s="5">
        <v>6</v>
      </c>
      <c r="E50" s="1"/>
      <c r="F50" s="5">
        <v>6</v>
      </c>
      <c r="G50" s="1"/>
      <c r="H50" s="5">
        <v>8</v>
      </c>
      <c r="I50" s="1"/>
      <c r="J50" s="5">
        <v>0</v>
      </c>
      <c r="K50" s="1"/>
      <c r="L50" s="5">
        <f>+B50+D50+F50+H50+J50</f>
        <v>24</v>
      </c>
      <c r="M50" s="1"/>
    </row>
    <row r="51" spans="1:13" ht="12.75">
      <c r="A51" s="1" t="s">
        <v>28</v>
      </c>
      <c r="B51" s="3"/>
      <c r="C51" s="4"/>
      <c r="D51" s="3"/>
      <c r="E51" s="4"/>
      <c r="F51" s="3"/>
      <c r="G51" s="4"/>
      <c r="H51" s="3"/>
      <c r="I51" s="4"/>
      <c r="J51" s="3"/>
      <c r="K51" s="4"/>
      <c r="L51" s="3"/>
      <c r="M51" s="1"/>
    </row>
    <row r="52" spans="1:12" s="1" customFormat="1" ht="12.75">
      <c r="A52" s="1" t="s">
        <v>9</v>
      </c>
      <c r="B52" s="5">
        <v>2</v>
      </c>
      <c r="D52" s="5">
        <v>9</v>
      </c>
      <c r="F52" s="5">
        <v>9</v>
      </c>
      <c r="H52" s="5">
        <v>8</v>
      </c>
      <c r="J52" s="5">
        <v>0</v>
      </c>
      <c r="L52" s="5">
        <f>+B52+D52+F52+H52+J52</f>
        <v>28</v>
      </c>
    </row>
    <row r="53" spans="1:12" s="1" customFormat="1" ht="12.75">
      <c r="A53" s="1" t="s">
        <v>19</v>
      </c>
      <c r="B53" s="5">
        <v>0</v>
      </c>
      <c r="D53" s="5">
        <v>10</v>
      </c>
      <c r="F53" s="5">
        <v>5</v>
      </c>
      <c r="H53" s="5">
        <v>12</v>
      </c>
      <c r="J53" s="5">
        <v>0</v>
      </c>
      <c r="L53" s="5">
        <f>+B53+D53+F53+H53+J53</f>
        <v>27</v>
      </c>
    </row>
    <row r="54" spans="1:13" s="12" customFormat="1" ht="12.75">
      <c r="A54" s="17" t="s">
        <v>17</v>
      </c>
      <c r="B54" s="18">
        <f>+B52+B53</f>
        <v>2</v>
      </c>
      <c r="C54" s="17"/>
      <c r="D54" s="18">
        <f>+D52+D53</f>
        <v>19</v>
      </c>
      <c r="E54" s="17"/>
      <c r="F54" s="18">
        <f>+F52+F53</f>
        <v>14</v>
      </c>
      <c r="G54" s="17"/>
      <c r="H54" s="18">
        <f>+H52+H53</f>
        <v>20</v>
      </c>
      <c r="I54" s="17"/>
      <c r="J54" s="18">
        <v>0</v>
      </c>
      <c r="K54" s="17"/>
      <c r="L54" s="18">
        <f>+B54+D54+F54+H54+J54</f>
        <v>55</v>
      </c>
      <c r="M54" s="17"/>
    </row>
    <row r="55" spans="1:13" ht="12.75">
      <c r="A55" s="1" t="s">
        <v>29</v>
      </c>
      <c r="B55" s="3"/>
      <c r="C55" s="4"/>
      <c r="D55" s="3"/>
      <c r="E55" s="4"/>
      <c r="F55" s="3"/>
      <c r="G55" s="4"/>
      <c r="H55" s="3"/>
      <c r="I55" s="4"/>
      <c r="J55" s="3"/>
      <c r="K55" s="4"/>
      <c r="L55" s="3"/>
      <c r="M55" s="1"/>
    </row>
    <row r="56" spans="1:12" s="1" customFormat="1" ht="12.75">
      <c r="A56" s="1" t="s">
        <v>19</v>
      </c>
      <c r="B56" s="5">
        <v>5</v>
      </c>
      <c r="D56" s="5">
        <v>7</v>
      </c>
      <c r="F56" s="5">
        <v>13</v>
      </c>
      <c r="H56" s="5">
        <v>7</v>
      </c>
      <c r="J56" s="5">
        <v>0</v>
      </c>
      <c r="L56" s="5">
        <f>+B56+D56+F56+H56+J56</f>
        <v>32</v>
      </c>
    </row>
    <row r="57" spans="1:13" ht="12.75">
      <c r="A57" s="1" t="s">
        <v>30</v>
      </c>
      <c r="B57" s="3"/>
      <c r="C57" s="4"/>
      <c r="D57" s="3"/>
      <c r="E57" s="4"/>
      <c r="F57" s="3"/>
      <c r="G57" s="4"/>
      <c r="H57" s="3"/>
      <c r="I57" s="4"/>
      <c r="J57" s="3"/>
      <c r="K57" s="4"/>
      <c r="L57" s="3"/>
      <c r="M57" s="1"/>
    </row>
    <row r="58" spans="1:12" s="1" customFormat="1" ht="12.75">
      <c r="A58" s="1" t="s">
        <v>9</v>
      </c>
      <c r="B58" s="5">
        <v>1</v>
      </c>
      <c r="D58" s="5">
        <v>2</v>
      </c>
      <c r="F58" s="5">
        <v>4</v>
      </c>
      <c r="H58" s="5">
        <v>6</v>
      </c>
      <c r="J58" s="5">
        <v>0</v>
      </c>
      <c r="L58" s="5">
        <f>+B58+D58+F58+H58+J58</f>
        <v>13</v>
      </c>
    </row>
    <row r="59" spans="1:12" s="1" customFormat="1" ht="12.75">
      <c r="A59" s="1" t="s">
        <v>31</v>
      </c>
      <c r="B59" s="5"/>
      <c r="D59" s="5"/>
      <c r="F59" s="5"/>
      <c r="H59" s="5"/>
      <c r="J59" s="5"/>
      <c r="L59" s="5"/>
    </row>
    <row r="60" spans="1:12" s="1" customFormat="1" ht="12.75">
      <c r="A60" s="1" t="s">
        <v>9</v>
      </c>
      <c r="B60" s="5">
        <v>54</v>
      </c>
      <c r="D60" s="5">
        <v>84</v>
      </c>
      <c r="F60" s="5">
        <v>124</v>
      </c>
      <c r="H60" s="5">
        <v>163</v>
      </c>
      <c r="J60" s="5">
        <v>0</v>
      </c>
      <c r="L60" s="5">
        <f>+B60+D60+F60+H60+J60</f>
        <v>425</v>
      </c>
    </row>
    <row r="61" spans="1:12" s="1" customFormat="1" ht="12.75">
      <c r="A61" s="1" t="s">
        <v>89</v>
      </c>
      <c r="B61" s="5"/>
      <c r="D61" s="5"/>
      <c r="F61" s="5"/>
      <c r="H61" s="5"/>
      <c r="J61" s="5"/>
      <c r="L61" s="5"/>
    </row>
    <row r="62" spans="1:12" s="1" customFormat="1" ht="12.75">
      <c r="A62" s="1" t="s">
        <v>9</v>
      </c>
      <c r="B62" s="5">
        <v>21</v>
      </c>
      <c r="D62" s="5">
        <v>30</v>
      </c>
      <c r="F62" s="5">
        <v>51</v>
      </c>
      <c r="H62" s="5">
        <v>40</v>
      </c>
      <c r="J62" s="5">
        <v>0</v>
      </c>
      <c r="L62" s="5">
        <f>+B62+D62+F62+H62+J62</f>
        <v>142</v>
      </c>
    </row>
    <row r="63" spans="1:12" s="1" customFormat="1" ht="12.75">
      <c r="A63" s="1" t="s">
        <v>102</v>
      </c>
      <c r="B63" s="5"/>
      <c r="D63" s="5"/>
      <c r="F63" s="5"/>
      <c r="H63" s="5"/>
      <c r="J63" s="5"/>
      <c r="L63" s="5"/>
    </row>
    <row r="64" spans="1:12" s="1" customFormat="1" ht="12.75">
      <c r="A64" s="1" t="s">
        <v>9</v>
      </c>
      <c r="B64" s="5">
        <v>0</v>
      </c>
      <c r="D64" s="5">
        <v>1</v>
      </c>
      <c r="F64" s="5">
        <v>2</v>
      </c>
      <c r="H64" s="5">
        <v>3</v>
      </c>
      <c r="J64" s="5">
        <v>0</v>
      </c>
      <c r="L64" s="5">
        <f>+B64+D64+F64+H64+J64</f>
        <v>6</v>
      </c>
    </row>
    <row r="65" spans="1:12" s="1" customFormat="1" ht="12.75">
      <c r="A65" s="1" t="s">
        <v>32</v>
      </c>
      <c r="B65" s="5"/>
      <c r="D65" s="5"/>
      <c r="F65" s="5"/>
      <c r="H65" s="5"/>
      <c r="J65" s="5"/>
      <c r="L65" s="5"/>
    </row>
    <row r="66" spans="1:12" s="1" customFormat="1" ht="12.75">
      <c r="A66" s="1" t="s">
        <v>9</v>
      </c>
      <c r="B66" s="5">
        <v>25</v>
      </c>
      <c r="D66" s="5">
        <v>44</v>
      </c>
      <c r="F66" s="5">
        <v>46</v>
      </c>
      <c r="H66" s="5">
        <v>62</v>
      </c>
      <c r="J66" s="5">
        <v>0</v>
      </c>
      <c r="L66" s="5">
        <f>+B66+D66+F66+H66+J66</f>
        <v>177</v>
      </c>
    </row>
    <row r="67" spans="1:12" s="1" customFormat="1" ht="12.75">
      <c r="A67" s="1" t="s">
        <v>19</v>
      </c>
      <c r="B67" s="5">
        <v>5</v>
      </c>
      <c r="D67" s="5">
        <v>5</v>
      </c>
      <c r="F67" s="5">
        <v>9</v>
      </c>
      <c r="H67" s="5">
        <v>18</v>
      </c>
      <c r="J67" s="5">
        <v>0</v>
      </c>
      <c r="L67" s="5">
        <f>+B67+D67+F67+H67+J67</f>
        <v>37</v>
      </c>
    </row>
    <row r="68" spans="1:12" s="12" customFormat="1" ht="12.75">
      <c r="A68" s="17" t="s">
        <v>17</v>
      </c>
      <c r="B68" s="18">
        <f>+B66+B67</f>
        <v>30</v>
      </c>
      <c r="C68" s="17"/>
      <c r="D68" s="18">
        <f>+D66+D67</f>
        <v>49</v>
      </c>
      <c r="E68" s="17"/>
      <c r="F68" s="18">
        <f>+F66+F67</f>
        <v>55</v>
      </c>
      <c r="G68" s="17"/>
      <c r="H68" s="18">
        <f>+H66+H67</f>
        <v>80</v>
      </c>
      <c r="I68" s="17"/>
      <c r="J68" s="18">
        <v>0</v>
      </c>
      <c r="K68" s="17"/>
      <c r="L68" s="18">
        <f>+B68+D68+F68+H68+J68</f>
        <v>214</v>
      </c>
    </row>
    <row r="69" spans="1:12" s="1" customFormat="1" ht="12.75">
      <c r="A69" s="1" t="s">
        <v>120</v>
      </c>
      <c r="B69" s="5"/>
      <c r="D69" s="5"/>
      <c r="F69" s="5"/>
      <c r="H69" s="5"/>
      <c r="J69" s="5"/>
      <c r="L69" s="5"/>
    </row>
    <row r="70" spans="1:12" s="1" customFormat="1" ht="12.75">
      <c r="A70" s="1" t="s">
        <v>9</v>
      </c>
      <c r="B70" s="5">
        <v>1</v>
      </c>
      <c r="D70" s="5">
        <v>0</v>
      </c>
      <c r="F70" s="5">
        <v>0</v>
      </c>
      <c r="H70" s="5">
        <v>1</v>
      </c>
      <c r="J70" s="5">
        <v>0</v>
      </c>
      <c r="L70" s="5">
        <f>+B70+D70+F70+H70+J70</f>
        <v>2</v>
      </c>
    </row>
    <row r="71" spans="1:12" s="1" customFormat="1" ht="12.75">
      <c r="A71" s="1" t="s">
        <v>19</v>
      </c>
      <c r="B71" s="5">
        <v>0</v>
      </c>
      <c r="D71" s="5">
        <v>0</v>
      </c>
      <c r="F71" s="5">
        <v>1</v>
      </c>
      <c r="H71" s="5">
        <v>1</v>
      </c>
      <c r="J71" s="5">
        <v>0</v>
      </c>
      <c r="L71" s="5">
        <f>+B71+D71+F71+H71+J71</f>
        <v>2</v>
      </c>
    </row>
    <row r="72" spans="1:12" s="12" customFormat="1" ht="12.75">
      <c r="A72" s="17" t="s">
        <v>17</v>
      </c>
      <c r="B72" s="18">
        <f>+B70+B71</f>
        <v>1</v>
      </c>
      <c r="C72" s="17"/>
      <c r="D72" s="18">
        <f>+D70+D71</f>
        <v>0</v>
      </c>
      <c r="E72" s="17"/>
      <c r="F72" s="18">
        <f>+F70+F71</f>
        <v>1</v>
      </c>
      <c r="G72" s="17"/>
      <c r="H72" s="18">
        <f>+H70+H71</f>
        <v>2</v>
      </c>
      <c r="I72" s="17"/>
      <c r="J72" s="18">
        <v>0</v>
      </c>
      <c r="K72" s="17"/>
      <c r="L72" s="18">
        <f>+B72+D72+F72+H72+J72</f>
        <v>4</v>
      </c>
    </row>
    <row r="73" spans="1:13" ht="12.75">
      <c r="A73" s="1" t="s">
        <v>103</v>
      </c>
      <c r="B73" s="3"/>
      <c r="C73" s="4"/>
      <c r="D73" s="3"/>
      <c r="E73" s="4"/>
      <c r="F73" s="3"/>
      <c r="G73" s="4"/>
      <c r="H73" s="3"/>
      <c r="I73" s="4"/>
      <c r="J73" s="3"/>
      <c r="K73" s="4"/>
      <c r="L73" s="3"/>
      <c r="M73" s="1"/>
    </row>
    <row r="74" spans="1:12" s="1" customFormat="1" ht="12.75">
      <c r="A74" s="1" t="s">
        <v>19</v>
      </c>
      <c r="B74" s="5">
        <v>22</v>
      </c>
      <c r="D74" s="5">
        <v>23</v>
      </c>
      <c r="F74" s="5">
        <v>18</v>
      </c>
      <c r="H74" s="5">
        <v>20</v>
      </c>
      <c r="J74" s="5">
        <v>0</v>
      </c>
      <c r="L74" s="5">
        <f>+B74+D74+F74+H74+J74</f>
        <v>83</v>
      </c>
    </row>
    <row r="75" spans="1:12" s="1" customFormat="1" ht="12.75">
      <c r="A75" s="1" t="s">
        <v>33</v>
      </c>
      <c r="B75" s="5"/>
      <c r="D75" s="5"/>
      <c r="F75" s="5"/>
      <c r="H75" s="5"/>
      <c r="J75" s="5"/>
      <c r="L75" s="5"/>
    </row>
    <row r="76" spans="1:12" s="1" customFormat="1" ht="12.75">
      <c r="A76" s="1" t="s">
        <v>9</v>
      </c>
      <c r="B76" s="5">
        <v>7</v>
      </c>
      <c r="D76" s="5">
        <v>5</v>
      </c>
      <c r="F76" s="5">
        <v>13</v>
      </c>
      <c r="H76" s="5">
        <v>13</v>
      </c>
      <c r="J76" s="5">
        <v>0</v>
      </c>
      <c r="L76" s="5">
        <f>+B76+D76+F76+H76+J76</f>
        <v>38</v>
      </c>
    </row>
    <row r="77" spans="1:12" s="12" customFormat="1" ht="12.75">
      <c r="A77" s="1" t="s">
        <v>35</v>
      </c>
      <c r="B77" s="29"/>
      <c r="C77" s="17"/>
      <c r="D77" s="29"/>
      <c r="E77" s="17"/>
      <c r="F77" s="29"/>
      <c r="G77" s="17"/>
      <c r="H77" s="29"/>
      <c r="I77" s="17"/>
      <c r="J77" s="29"/>
      <c r="K77" s="17"/>
      <c r="L77" s="29"/>
    </row>
    <row r="78" spans="1:12" s="12" customFormat="1" ht="12.75">
      <c r="A78" s="12" t="s">
        <v>34</v>
      </c>
      <c r="B78" s="30">
        <v>9</v>
      </c>
      <c r="C78" s="30"/>
      <c r="D78" s="30">
        <v>12</v>
      </c>
      <c r="E78" s="30"/>
      <c r="F78" s="30">
        <v>5</v>
      </c>
      <c r="G78" s="30"/>
      <c r="H78" s="30">
        <v>14</v>
      </c>
      <c r="I78" s="30"/>
      <c r="J78" s="30">
        <v>0</v>
      </c>
      <c r="K78" s="30"/>
      <c r="L78" s="30">
        <f>+B78+D78+F78+H78+J78</f>
        <v>40</v>
      </c>
    </row>
    <row r="79" spans="1:12" s="12" customFormat="1" ht="12.75">
      <c r="A79" s="12" t="s">
        <v>93</v>
      </c>
      <c r="B79" s="29"/>
      <c r="C79" s="17"/>
      <c r="D79" s="29"/>
      <c r="E79" s="17"/>
      <c r="F79" s="29"/>
      <c r="G79" s="17"/>
      <c r="H79" s="29"/>
      <c r="I79" s="17"/>
      <c r="J79" s="29"/>
      <c r="K79" s="17"/>
      <c r="L79" s="29"/>
    </row>
    <row r="80" spans="1:12" s="12" customFormat="1" ht="12.75">
      <c r="A80" s="12" t="s">
        <v>34</v>
      </c>
      <c r="B80" s="30">
        <v>8</v>
      </c>
      <c r="C80" s="30"/>
      <c r="D80" s="30">
        <v>1</v>
      </c>
      <c r="E80" s="30"/>
      <c r="F80" s="30">
        <v>5</v>
      </c>
      <c r="G80" s="30"/>
      <c r="H80" s="30">
        <v>6</v>
      </c>
      <c r="I80" s="30"/>
      <c r="J80" s="30">
        <v>0</v>
      </c>
      <c r="K80" s="30"/>
      <c r="L80" s="30">
        <f>+B80+D80+F80+H80+J80</f>
        <v>20</v>
      </c>
    </row>
    <row r="81" spans="1:12" s="12" customFormat="1" ht="12.75">
      <c r="A81" s="12" t="s">
        <v>36</v>
      </c>
      <c r="B81" s="30"/>
      <c r="D81" s="30"/>
      <c r="F81" s="30"/>
      <c r="H81" s="30"/>
      <c r="J81" s="30"/>
      <c r="L81" s="30"/>
    </row>
    <row r="82" spans="1:12" s="12" customFormat="1" ht="12.75">
      <c r="A82" s="12" t="s">
        <v>9</v>
      </c>
      <c r="B82" s="30">
        <v>2</v>
      </c>
      <c r="D82" s="30">
        <v>9</v>
      </c>
      <c r="F82" s="30">
        <v>19</v>
      </c>
      <c r="H82" s="30">
        <v>22</v>
      </c>
      <c r="J82" s="30">
        <v>0</v>
      </c>
      <c r="L82" s="30">
        <f>+B82+D82+F82+H82+J82</f>
        <v>52</v>
      </c>
    </row>
    <row r="83" spans="1:12" s="12" customFormat="1" ht="12.75">
      <c r="A83" s="12" t="s">
        <v>37</v>
      </c>
      <c r="B83" s="30"/>
      <c r="D83" s="30"/>
      <c r="F83" s="30"/>
      <c r="H83" s="30"/>
      <c r="J83" s="30"/>
      <c r="L83" s="30"/>
    </row>
    <row r="84" spans="1:12" s="12" customFormat="1" ht="12.75">
      <c r="A84" s="12" t="s">
        <v>9</v>
      </c>
      <c r="B84" s="30">
        <v>13</v>
      </c>
      <c r="D84" s="30">
        <v>5</v>
      </c>
      <c r="F84" s="30">
        <v>3</v>
      </c>
      <c r="H84" s="30">
        <v>5</v>
      </c>
      <c r="J84" s="30">
        <v>0</v>
      </c>
      <c r="L84" s="30">
        <f>+B84+D84+F84+H84+J84</f>
        <v>26</v>
      </c>
    </row>
    <row r="85" spans="1:12" s="12" customFormat="1" ht="12.75">
      <c r="A85" s="12" t="s">
        <v>19</v>
      </c>
      <c r="B85" s="30">
        <v>3</v>
      </c>
      <c r="D85" s="30">
        <v>4</v>
      </c>
      <c r="F85" s="30">
        <v>5</v>
      </c>
      <c r="H85" s="30">
        <v>9</v>
      </c>
      <c r="J85" s="30">
        <v>0</v>
      </c>
      <c r="L85" s="30">
        <f>+B85+D85+F85+H85+J85</f>
        <v>21</v>
      </c>
    </row>
    <row r="86" spans="1:12" s="12" customFormat="1" ht="12.75">
      <c r="A86" s="17" t="s">
        <v>17</v>
      </c>
      <c r="B86" s="18">
        <f>+B84+B85</f>
        <v>16</v>
      </c>
      <c r="C86" s="17"/>
      <c r="D86" s="18">
        <f>+D84+D85</f>
        <v>9</v>
      </c>
      <c r="E86" s="17"/>
      <c r="F86" s="18">
        <f>+F84+F85</f>
        <v>8</v>
      </c>
      <c r="G86" s="17"/>
      <c r="H86" s="18">
        <f>+H84+H85</f>
        <v>14</v>
      </c>
      <c r="I86" s="17"/>
      <c r="J86" s="18">
        <v>0</v>
      </c>
      <c r="K86" s="17"/>
      <c r="L86" s="18">
        <f>+B86+D86+F86+H86+J86</f>
        <v>47</v>
      </c>
    </row>
    <row r="87" spans="1:13" ht="12.75">
      <c r="A87" s="1" t="s">
        <v>38</v>
      </c>
      <c r="B87" s="3"/>
      <c r="C87" s="4"/>
      <c r="D87" s="3"/>
      <c r="E87" s="4"/>
      <c r="F87" s="3"/>
      <c r="G87" s="4"/>
      <c r="H87" s="3"/>
      <c r="I87" s="4"/>
      <c r="J87" s="3"/>
      <c r="K87" s="4"/>
      <c r="L87" s="3"/>
      <c r="M87" s="1"/>
    </row>
    <row r="88" spans="1:12" s="1" customFormat="1" ht="12.75">
      <c r="A88" s="1" t="s">
        <v>9</v>
      </c>
      <c r="B88" s="5">
        <v>57</v>
      </c>
      <c r="D88" s="5">
        <v>101</v>
      </c>
      <c r="F88" s="5">
        <v>101</v>
      </c>
      <c r="H88" s="5">
        <v>141</v>
      </c>
      <c r="J88" s="5">
        <v>0</v>
      </c>
      <c r="L88" s="5">
        <f>+B88+D88+F88+H88+J88</f>
        <v>400</v>
      </c>
    </row>
    <row r="89" spans="1:12" s="1" customFormat="1" ht="12.75">
      <c r="A89" s="1" t="s">
        <v>98</v>
      </c>
      <c r="B89" s="5"/>
      <c r="D89" s="5"/>
      <c r="F89" s="5"/>
      <c r="H89" s="5"/>
      <c r="J89" s="5"/>
      <c r="L89" s="5"/>
    </row>
    <row r="90" spans="1:12" s="1" customFormat="1" ht="12.75">
      <c r="A90" s="1" t="s">
        <v>9</v>
      </c>
      <c r="B90" s="5">
        <v>63</v>
      </c>
      <c r="D90" s="5">
        <v>56</v>
      </c>
      <c r="F90" s="5">
        <v>52</v>
      </c>
      <c r="H90" s="5">
        <v>20</v>
      </c>
      <c r="J90" s="5">
        <v>0</v>
      </c>
      <c r="L90" s="5">
        <f>+B90+D90+F90+H90+J90</f>
        <v>191</v>
      </c>
    </row>
    <row r="91" spans="1:12" s="1" customFormat="1" ht="12.75">
      <c r="A91" s="1" t="s">
        <v>111</v>
      </c>
      <c r="B91" s="5"/>
      <c r="D91" s="5"/>
      <c r="F91" s="5"/>
      <c r="H91" s="5"/>
      <c r="J91" s="5"/>
      <c r="L91" s="5"/>
    </row>
    <row r="92" spans="1:12" s="1" customFormat="1" ht="12.75">
      <c r="A92" s="1" t="s">
        <v>9</v>
      </c>
      <c r="B92" s="5">
        <v>309</v>
      </c>
      <c r="D92" s="5">
        <v>138</v>
      </c>
      <c r="F92" s="5">
        <v>94</v>
      </c>
      <c r="H92" s="5">
        <v>57</v>
      </c>
      <c r="J92" s="5">
        <v>0</v>
      </c>
      <c r="L92" s="5">
        <f>+B92+D92+F92+H92+J92</f>
        <v>598</v>
      </c>
    </row>
    <row r="93" spans="1:13" ht="12.75">
      <c r="A93" s="1" t="s">
        <v>100</v>
      </c>
      <c r="B93" s="3"/>
      <c r="C93" s="4"/>
      <c r="D93" s="3"/>
      <c r="E93" s="4"/>
      <c r="F93" s="3"/>
      <c r="G93" s="4"/>
      <c r="H93" s="3"/>
      <c r="I93" s="4"/>
      <c r="J93" s="3"/>
      <c r="K93" s="4"/>
      <c r="L93" s="3"/>
      <c r="M93" s="1"/>
    </row>
    <row r="94" spans="1:12" s="1" customFormat="1" ht="12.75">
      <c r="A94" s="1" t="s">
        <v>9</v>
      </c>
      <c r="B94" s="5">
        <v>124</v>
      </c>
      <c r="D94" s="5">
        <v>175</v>
      </c>
      <c r="F94" s="5">
        <v>170</v>
      </c>
      <c r="H94" s="5">
        <v>41</v>
      </c>
      <c r="J94" s="5">
        <v>0</v>
      </c>
      <c r="L94" s="5">
        <f>+B94+D94+F94+H94+J94</f>
        <v>510</v>
      </c>
    </row>
    <row r="95" spans="1:13" ht="12.75">
      <c r="A95" s="1" t="s">
        <v>121</v>
      </c>
      <c r="B95" s="3"/>
      <c r="C95" s="4"/>
      <c r="D95" s="3"/>
      <c r="E95" s="4"/>
      <c r="F95" s="3"/>
      <c r="G95" s="4"/>
      <c r="H95" s="3"/>
      <c r="I95" s="4"/>
      <c r="J95" s="3"/>
      <c r="K95" s="4"/>
      <c r="L95" s="3"/>
      <c r="M95" s="1"/>
    </row>
    <row r="96" spans="1:12" s="1" customFormat="1" ht="12.75">
      <c r="A96" s="1" t="s">
        <v>9</v>
      </c>
      <c r="B96" s="5">
        <v>59</v>
      </c>
      <c r="D96" s="5">
        <v>20</v>
      </c>
      <c r="F96" s="5">
        <v>17</v>
      </c>
      <c r="H96" s="5">
        <v>5</v>
      </c>
      <c r="J96" s="5">
        <v>0</v>
      </c>
      <c r="L96" s="5">
        <f>+B96+D96+F96+H96+J96</f>
        <v>101</v>
      </c>
    </row>
    <row r="97" spans="1:13" ht="12.75">
      <c r="A97" s="1" t="s">
        <v>39</v>
      </c>
      <c r="B97" s="3"/>
      <c r="C97" s="4"/>
      <c r="D97" s="3"/>
      <c r="E97" s="4"/>
      <c r="F97" s="3"/>
      <c r="G97" s="4"/>
      <c r="H97" s="3"/>
      <c r="I97" s="4"/>
      <c r="J97" s="3"/>
      <c r="K97" s="4"/>
      <c r="L97" s="3"/>
      <c r="M97" s="1"/>
    </row>
    <row r="98" spans="1:12" s="1" customFormat="1" ht="12.75">
      <c r="A98" s="1" t="s">
        <v>9</v>
      </c>
      <c r="B98" s="5">
        <v>141</v>
      </c>
      <c r="D98" s="5">
        <v>177</v>
      </c>
      <c r="F98" s="5">
        <v>216</v>
      </c>
      <c r="H98" s="5">
        <v>256</v>
      </c>
      <c r="J98" s="5">
        <v>0</v>
      </c>
      <c r="L98" s="5">
        <f>+B98+D98+F98+H98+J98</f>
        <v>790</v>
      </c>
    </row>
    <row r="99" spans="1:12" s="1" customFormat="1" ht="12.75">
      <c r="A99" s="1" t="s">
        <v>19</v>
      </c>
      <c r="B99" s="5">
        <v>4</v>
      </c>
      <c r="D99" s="5">
        <v>18</v>
      </c>
      <c r="F99" s="5">
        <v>34</v>
      </c>
      <c r="H99" s="5">
        <v>60</v>
      </c>
      <c r="J99" s="5">
        <v>0</v>
      </c>
      <c r="L99" s="5">
        <f>+B99+D99+F99+H99+J99</f>
        <v>116</v>
      </c>
    </row>
    <row r="100" spans="1:12" s="12" customFormat="1" ht="12.75">
      <c r="A100" s="17" t="s">
        <v>17</v>
      </c>
      <c r="B100" s="18">
        <f>+B98+B99</f>
        <v>145</v>
      </c>
      <c r="C100" s="17"/>
      <c r="D100" s="18">
        <f>+D98+D99</f>
        <v>195</v>
      </c>
      <c r="E100" s="17"/>
      <c r="F100" s="18">
        <f>+F98+F99</f>
        <v>250</v>
      </c>
      <c r="G100" s="17"/>
      <c r="H100" s="18">
        <f>+H98+H99</f>
        <v>316</v>
      </c>
      <c r="I100" s="17"/>
      <c r="J100" s="18">
        <v>0</v>
      </c>
      <c r="K100" s="17"/>
      <c r="L100" s="18">
        <f>+B100+D100+F100+H100+J100</f>
        <v>906</v>
      </c>
    </row>
    <row r="101" spans="1:12" s="12" customFormat="1" ht="12.75">
      <c r="A101" s="12" t="s">
        <v>40</v>
      </c>
      <c r="B101" s="30"/>
      <c r="D101" s="30"/>
      <c r="F101" s="30"/>
      <c r="H101" s="30"/>
      <c r="J101" s="30"/>
      <c r="L101" s="30"/>
    </row>
    <row r="102" spans="1:12" s="12" customFormat="1" ht="12.75">
      <c r="A102" s="12" t="s">
        <v>9</v>
      </c>
      <c r="B102" s="30">
        <v>2</v>
      </c>
      <c r="D102" s="30">
        <v>3</v>
      </c>
      <c r="F102" s="30">
        <v>12</v>
      </c>
      <c r="H102" s="30">
        <v>19</v>
      </c>
      <c r="J102" s="30">
        <v>0</v>
      </c>
      <c r="L102" s="30">
        <f>+B102+D102+F102+H102+J102</f>
        <v>36</v>
      </c>
    </row>
    <row r="103" spans="1:12" s="12" customFormat="1" ht="12.75">
      <c r="A103" s="12" t="s">
        <v>42</v>
      </c>
      <c r="B103" s="30"/>
      <c r="D103" s="30"/>
      <c r="F103" s="30"/>
      <c r="H103" s="30"/>
      <c r="J103" s="30"/>
      <c r="L103" s="30"/>
    </row>
    <row r="104" spans="1:12" s="12" customFormat="1" ht="12.75">
      <c r="A104" s="12" t="s">
        <v>9</v>
      </c>
      <c r="B104" s="30">
        <v>6</v>
      </c>
      <c r="D104" s="30">
        <v>23</v>
      </c>
      <c r="F104" s="30">
        <v>67</v>
      </c>
      <c r="H104" s="30">
        <v>101</v>
      </c>
      <c r="J104" s="30">
        <v>0</v>
      </c>
      <c r="L104" s="30">
        <f>+B104+D104+F104+H104+J104</f>
        <v>197</v>
      </c>
    </row>
    <row r="105" spans="1:12" s="12" customFormat="1" ht="12.75">
      <c r="A105" s="12" t="s">
        <v>43</v>
      </c>
      <c r="B105" s="30"/>
      <c r="D105" s="30"/>
      <c r="F105" s="30"/>
      <c r="H105" s="30"/>
      <c r="J105" s="30"/>
      <c r="L105" s="30"/>
    </row>
    <row r="106" spans="1:12" s="12" customFormat="1" ht="12.75">
      <c r="A106" s="12" t="s">
        <v>9</v>
      </c>
      <c r="B106" s="30">
        <v>16</v>
      </c>
      <c r="D106" s="30">
        <v>18</v>
      </c>
      <c r="F106" s="30">
        <v>29</v>
      </c>
      <c r="H106" s="30">
        <v>34</v>
      </c>
      <c r="J106" s="30">
        <v>0</v>
      </c>
      <c r="L106" s="30">
        <f>+B106+D106+F106+H106+J106</f>
        <v>97</v>
      </c>
    </row>
    <row r="107" spans="1:12" s="12" customFormat="1" ht="12.75">
      <c r="A107" s="12" t="s">
        <v>44</v>
      </c>
      <c r="B107" s="30"/>
      <c r="D107" s="30"/>
      <c r="F107" s="30"/>
      <c r="H107" s="30"/>
      <c r="J107" s="30"/>
      <c r="L107" s="30"/>
    </row>
    <row r="108" spans="1:12" s="12" customFormat="1" ht="12.75">
      <c r="A108" s="12" t="s">
        <v>9</v>
      </c>
      <c r="B108" s="30">
        <v>17</v>
      </c>
      <c r="D108" s="30">
        <v>18</v>
      </c>
      <c r="F108" s="30">
        <v>16</v>
      </c>
      <c r="H108" s="30">
        <v>17</v>
      </c>
      <c r="J108" s="30">
        <v>0</v>
      </c>
      <c r="L108" s="30">
        <f>+B108+D108+F108+H108+J108</f>
        <v>68</v>
      </c>
    </row>
    <row r="109" spans="1:12" s="12" customFormat="1" ht="12.75">
      <c r="A109" s="12" t="s">
        <v>84</v>
      </c>
      <c r="B109" s="30"/>
      <c r="D109" s="30"/>
      <c r="F109" s="30"/>
      <c r="H109" s="30"/>
      <c r="J109" s="30"/>
      <c r="L109" s="30"/>
    </row>
    <row r="110" spans="1:12" s="12" customFormat="1" ht="12.75">
      <c r="A110" s="12" t="s">
        <v>9</v>
      </c>
      <c r="B110" s="30">
        <v>4</v>
      </c>
      <c r="D110" s="30">
        <v>6</v>
      </c>
      <c r="F110" s="30">
        <v>2</v>
      </c>
      <c r="H110" s="30">
        <v>4</v>
      </c>
      <c r="J110" s="30">
        <v>0</v>
      </c>
      <c r="L110" s="30">
        <f>+B110+D110+F110+H110+J110</f>
        <v>16</v>
      </c>
    </row>
    <row r="111" spans="1:13" ht="12.75">
      <c r="A111" s="1"/>
      <c r="B111" s="3"/>
      <c r="C111" s="4"/>
      <c r="D111" s="3"/>
      <c r="E111" s="4"/>
      <c r="F111" s="3"/>
      <c r="G111" s="4"/>
      <c r="H111" s="3"/>
      <c r="I111" s="4"/>
      <c r="J111" s="3"/>
      <c r="K111" s="4"/>
      <c r="L111" s="3"/>
      <c r="M111" s="1"/>
    </row>
    <row r="112" spans="1:13" ht="12.75">
      <c r="A112" s="6" t="s">
        <v>45</v>
      </c>
      <c r="B112" s="28">
        <f>+B110+B108+B106+B104+B102+B100+B96+B94+B92+B90+B88+B86+B82+B80+B78+B76+B74+B72+B68+B64+B62+B60+B58+B56+B54+B50+B48+B46+B42+B40+B38+B36+B34+B30+B26+B24+B20+B18+B16</f>
        <v>2598</v>
      </c>
      <c r="C112" s="6"/>
      <c r="D112" s="28">
        <f>+D110+D108+D106+D104+D102+D100+D96+D94+D92+D90+D88+D86+D82+D80+D78+D76+D74+D72+D68+D64+D62+D60+D58+D56+D54+D50+D48+D46+D42+D40+D38+D36+D34+D30+D26+D24+D20+D18+D16</f>
        <v>2009</v>
      </c>
      <c r="E112" s="6"/>
      <c r="F112" s="28">
        <f>+F110+F108+F106+F104+F102+F100+F96+F94+F92+F90+F88+F86+F82+F80+F78+F76+F74+F72+F68+F64+F62+F60+F58+F56+F54+F50+F48+F46+F42+F40+F38+F36+F34+F30+F26+F24+F20+F18+F16</f>
        <v>2007</v>
      </c>
      <c r="G112" s="6"/>
      <c r="H112" s="28">
        <f>+H110+H108+H106+H104+H102+H100+H96+H94+H92+H90+H88+H86+H82+H80+H78+H76+H74+H72+H68+H64+H62+H60+H58+H56+H54+H50+H48+H46+H42+H40+H38+H36+H34+H30+H26+H24+H20+H18+H16</f>
        <v>2177</v>
      </c>
      <c r="I112" s="6"/>
      <c r="J112" s="28">
        <f>+J110+J108+J106+J104+J102+J100+J96+J94+J92+J90+J88+J86+J82+J80+J78+J76+J74+J72+J68+J64+J62+J60+J58+J56+J54+J50+J48+J46+J42+J40+J38+J36+J34+J30+J26+J24+J20+J18+J16</f>
        <v>0</v>
      </c>
      <c r="K112" s="16"/>
      <c r="L112" s="27">
        <f>+B112+D112+F112+H112+J112</f>
        <v>8791</v>
      </c>
      <c r="M112" s="1"/>
    </row>
    <row r="113" spans="1:13" ht="12.75">
      <c r="A113" s="6"/>
      <c r="B113" s="23"/>
      <c r="C113" s="16"/>
      <c r="D113" s="23"/>
      <c r="E113" s="16"/>
      <c r="F113" s="23"/>
      <c r="G113" s="16"/>
      <c r="H113" s="23"/>
      <c r="I113" s="16"/>
      <c r="J113" s="23"/>
      <c r="K113" s="16"/>
      <c r="L113" s="23"/>
      <c r="M113" s="1"/>
    </row>
    <row r="114" spans="1:13" ht="12.75">
      <c r="A114" s="6"/>
      <c r="B114" s="23"/>
      <c r="C114" s="16"/>
      <c r="D114" s="23"/>
      <c r="E114" s="16"/>
      <c r="F114" s="23"/>
      <c r="G114" s="16"/>
      <c r="H114" s="23"/>
      <c r="I114" s="16"/>
      <c r="J114" s="23"/>
      <c r="K114" s="16"/>
      <c r="L114" s="23"/>
      <c r="M114" s="1"/>
    </row>
    <row r="115" spans="1:13" ht="12.75">
      <c r="A115" s="6" t="s">
        <v>92</v>
      </c>
      <c r="B115" s="3"/>
      <c r="C115" s="16"/>
      <c r="D115" s="23"/>
      <c r="E115" s="16"/>
      <c r="F115" s="23"/>
      <c r="G115" s="16"/>
      <c r="H115" s="23"/>
      <c r="I115" s="16"/>
      <c r="J115" s="23"/>
      <c r="K115" s="16"/>
      <c r="L115" s="23"/>
      <c r="M115" s="1"/>
    </row>
    <row r="116" spans="1:13" ht="12.75">
      <c r="A116" s="1" t="s">
        <v>46</v>
      </c>
      <c r="B116" s="3"/>
      <c r="C116" s="4"/>
      <c r="D116" s="3"/>
      <c r="E116" s="4"/>
      <c r="F116" s="3"/>
      <c r="G116" s="4"/>
      <c r="H116" s="3"/>
      <c r="I116" s="4"/>
      <c r="J116" s="3"/>
      <c r="K116" s="4"/>
      <c r="L116" s="3"/>
      <c r="M116" s="1"/>
    </row>
    <row r="117" spans="1:12" s="1" customFormat="1" ht="12.75">
      <c r="A117" s="1" t="s">
        <v>19</v>
      </c>
      <c r="B117" s="5">
        <v>0</v>
      </c>
      <c r="D117" s="5">
        <v>0</v>
      </c>
      <c r="F117" s="5">
        <v>90</v>
      </c>
      <c r="H117" s="5">
        <v>235</v>
      </c>
      <c r="J117" s="5">
        <v>0</v>
      </c>
      <c r="L117" s="5">
        <f>+B117+D117+F117+H117+J117</f>
        <v>325</v>
      </c>
    </row>
    <row r="118" spans="1:13" ht="12.75">
      <c r="A118" s="1" t="s">
        <v>48</v>
      </c>
      <c r="B118" s="3"/>
      <c r="C118" s="4"/>
      <c r="D118" s="3"/>
      <c r="E118" s="4"/>
      <c r="F118" s="3"/>
      <c r="G118" s="4"/>
      <c r="H118" s="3"/>
      <c r="I118" s="4"/>
      <c r="J118" s="3"/>
      <c r="K118" s="4"/>
      <c r="L118" s="3"/>
      <c r="M118" s="1"/>
    </row>
    <row r="119" spans="1:12" s="1" customFormat="1" ht="12.75">
      <c r="A119" s="1" t="s">
        <v>19</v>
      </c>
      <c r="B119" s="5">
        <v>0</v>
      </c>
      <c r="D119" s="5">
        <v>0</v>
      </c>
      <c r="F119" s="5">
        <v>17</v>
      </c>
      <c r="H119" s="5">
        <v>32</v>
      </c>
      <c r="J119" s="5">
        <v>0</v>
      </c>
      <c r="L119" s="5">
        <f>+B119+D119+F119+H119+J119</f>
        <v>49</v>
      </c>
    </row>
    <row r="120" spans="1:12" s="1" customFormat="1" ht="12.75">
      <c r="A120" s="1" t="s">
        <v>49</v>
      </c>
      <c r="B120" s="5"/>
      <c r="D120" s="5"/>
      <c r="F120" s="5"/>
      <c r="H120" s="5"/>
      <c r="J120" s="5"/>
      <c r="L120" s="5"/>
    </row>
    <row r="121" spans="1:12" s="1" customFormat="1" ht="12.75">
      <c r="A121" s="1" t="s">
        <v>47</v>
      </c>
      <c r="B121" s="5">
        <v>0</v>
      </c>
      <c r="D121" s="5">
        <v>0</v>
      </c>
      <c r="F121" s="5">
        <v>82</v>
      </c>
      <c r="H121" s="5">
        <v>203</v>
      </c>
      <c r="J121" s="5">
        <v>0</v>
      </c>
      <c r="L121" s="5">
        <f>+B121+D121+F121+H121+J121</f>
        <v>285</v>
      </c>
    </row>
    <row r="122" spans="1:12" s="1" customFormat="1" ht="12.75">
      <c r="A122" s="1" t="s">
        <v>85</v>
      </c>
      <c r="B122" s="5"/>
      <c r="D122" s="5"/>
      <c r="F122" s="5"/>
      <c r="H122" s="5"/>
      <c r="J122" s="5"/>
      <c r="L122" s="5"/>
    </row>
    <row r="123" spans="1:12" s="1" customFormat="1" ht="12.75">
      <c r="A123" s="1" t="s">
        <v>47</v>
      </c>
      <c r="B123" s="5">
        <v>0</v>
      </c>
      <c r="D123" s="5">
        <v>1</v>
      </c>
      <c r="F123" s="5">
        <v>0</v>
      </c>
      <c r="G123" s="1" t="s">
        <v>105</v>
      </c>
      <c r="H123" s="5">
        <v>20</v>
      </c>
      <c r="J123" s="5">
        <v>0</v>
      </c>
      <c r="L123" s="5">
        <f>+B123+D123+F123+H123+J123</f>
        <v>21</v>
      </c>
    </row>
    <row r="124" spans="1:13" ht="12.75">
      <c r="A124" s="1" t="s">
        <v>50</v>
      </c>
      <c r="B124" s="3"/>
      <c r="C124" s="4"/>
      <c r="D124" s="3"/>
      <c r="E124" s="4"/>
      <c r="F124" s="3"/>
      <c r="G124" s="4"/>
      <c r="H124" s="3"/>
      <c r="I124" s="4"/>
      <c r="J124" s="3"/>
      <c r="K124" s="4"/>
      <c r="L124" s="3"/>
      <c r="M124" s="1"/>
    </row>
    <row r="125" spans="1:12" s="1" customFormat="1" ht="12.75">
      <c r="A125" s="1" t="s">
        <v>47</v>
      </c>
      <c r="B125" s="5">
        <v>0</v>
      </c>
      <c r="D125" s="5">
        <v>0</v>
      </c>
      <c r="F125" s="5">
        <v>23</v>
      </c>
      <c r="H125" s="5">
        <v>48</v>
      </c>
      <c r="J125" s="5">
        <v>0</v>
      </c>
      <c r="L125" s="5">
        <f>+B125+D125+F125+H125+J125</f>
        <v>71</v>
      </c>
    </row>
    <row r="126" spans="1:13" ht="12.75">
      <c r="A126" s="1" t="s">
        <v>51</v>
      </c>
      <c r="B126" s="3"/>
      <c r="C126" s="4"/>
      <c r="D126" s="3"/>
      <c r="E126" s="4"/>
      <c r="F126" s="3"/>
      <c r="G126" s="4"/>
      <c r="H126" s="3"/>
      <c r="I126" s="4"/>
      <c r="J126" s="3"/>
      <c r="K126" s="4"/>
      <c r="L126" s="3"/>
      <c r="M126" s="1"/>
    </row>
    <row r="127" spans="1:12" s="1" customFormat="1" ht="12.75">
      <c r="A127" s="1" t="s">
        <v>47</v>
      </c>
      <c r="B127" s="5">
        <v>1</v>
      </c>
      <c r="D127" s="5">
        <v>0</v>
      </c>
      <c r="F127" s="5">
        <v>52</v>
      </c>
      <c r="H127" s="5">
        <v>168</v>
      </c>
      <c r="J127" s="5">
        <v>0</v>
      </c>
      <c r="L127" s="5">
        <f>+B127+D127+F127+H127+J127</f>
        <v>221</v>
      </c>
    </row>
    <row r="128" spans="1:13" ht="12.75">
      <c r="A128" s="1" t="s">
        <v>52</v>
      </c>
      <c r="B128" s="3"/>
      <c r="C128" s="4"/>
      <c r="D128" s="3"/>
      <c r="E128" s="4"/>
      <c r="F128" s="3"/>
      <c r="G128" s="4"/>
      <c r="H128" s="3"/>
      <c r="I128" s="4"/>
      <c r="J128" s="3"/>
      <c r="K128" s="4"/>
      <c r="L128" s="3"/>
      <c r="M128" s="1"/>
    </row>
    <row r="129" spans="1:12" s="1" customFormat="1" ht="12.75">
      <c r="A129" s="1" t="s">
        <v>47</v>
      </c>
      <c r="B129" s="5">
        <v>0</v>
      </c>
      <c r="D129" s="5">
        <v>0</v>
      </c>
      <c r="F129" s="5">
        <v>17</v>
      </c>
      <c r="H129" s="5">
        <v>44</v>
      </c>
      <c r="J129" s="5">
        <v>0</v>
      </c>
      <c r="L129" s="5">
        <f>+B129+D129+F129+H129+J129</f>
        <v>61</v>
      </c>
    </row>
    <row r="130" spans="1:12" s="1" customFormat="1" ht="12.75">
      <c r="A130" s="1" t="s">
        <v>53</v>
      </c>
      <c r="B130" s="5"/>
      <c r="D130" s="5"/>
      <c r="F130" s="5"/>
      <c r="H130" s="5"/>
      <c r="J130" s="5"/>
      <c r="L130" s="5"/>
    </row>
    <row r="131" spans="1:12" s="1" customFormat="1" ht="12.75">
      <c r="A131" s="1" t="s">
        <v>47</v>
      </c>
      <c r="B131" s="5">
        <v>0</v>
      </c>
      <c r="D131" s="5">
        <v>0</v>
      </c>
      <c r="F131" s="5">
        <v>68</v>
      </c>
      <c r="H131" s="5">
        <v>160</v>
      </c>
      <c r="J131" s="5">
        <v>0</v>
      </c>
      <c r="L131" s="5">
        <f>+B131+D131+F131+H131+J131</f>
        <v>228</v>
      </c>
    </row>
    <row r="132" spans="1:12" s="1" customFormat="1" ht="12.75">
      <c r="A132" s="1" t="s">
        <v>90</v>
      </c>
      <c r="B132" s="5"/>
      <c r="D132" s="5"/>
      <c r="F132" s="5"/>
      <c r="H132" s="5"/>
      <c r="J132" s="5"/>
      <c r="L132" s="5"/>
    </row>
    <row r="133" spans="1:12" s="1" customFormat="1" ht="12.75">
      <c r="A133" s="1" t="s">
        <v>19</v>
      </c>
      <c r="B133" s="5">
        <v>63</v>
      </c>
      <c r="D133" s="5">
        <v>81</v>
      </c>
      <c r="F133" s="5">
        <v>88</v>
      </c>
      <c r="H133" s="5">
        <v>34</v>
      </c>
      <c r="J133" s="5">
        <v>0</v>
      </c>
      <c r="L133" s="5">
        <f>+B133+D133+F133+H133+J133</f>
        <v>266</v>
      </c>
    </row>
    <row r="134" spans="1:13" ht="12.75">
      <c r="A134" s="1" t="s">
        <v>54</v>
      </c>
      <c r="B134" s="3"/>
      <c r="C134" s="4"/>
      <c r="D134" s="3"/>
      <c r="E134" s="4"/>
      <c r="F134" s="3"/>
      <c r="G134" s="4"/>
      <c r="H134" s="3"/>
      <c r="I134" s="4"/>
      <c r="J134" s="3"/>
      <c r="K134" s="4"/>
      <c r="L134" s="3"/>
      <c r="M134" s="1"/>
    </row>
    <row r="135" spans="1:12" s="1" customFormat="1" ht="12.75">
      <c r="A135" s="1" t="s">
        <v>47</v>
      </c>
      <c r="B135" s="5">
        <v>285</v>
      </c>
      <c r="D135" s="5">
        <v>387</v>
      </c>
      <c r="F135" s="5">
        <v>374</v>
      </c>
      <c r="H135" s="5">
        <v>69</v>
      </c>
      <c r="J135" s="5">
        <v>0</v>
      </c>
      <c r="L135" s="5">
        <f>+B135+D135+F135+H135+J135</f>
        <v>1115</v>
      </c>
    </row>
    <row r="136" spans="1:13" ht="12.75">
      <c r="A136" s="1" t="s">
        <v>91</v>
      </c>
      <c r="B136" s="3"/>
      <c r="C136" s="4"/>
      <c r="D136" s="3"/>
      <c r="E136" s="4"/>
      <c r="F136" s="3"/>
      <c r="G136" s="4"/>
      <c r="H136" s="3"/>
      <c r="I136" s="4"/>
      <c r="J136" s="3"/>
      <c r="K136" s="4"/>
      <c r="L136" s="3"/>
      <c r="M136" s="1"/>
    </row>
    <row r="137" spans="1:12" s="1" customFormat="1" ht="12.75">
      <c r="A137" s="1" t="s">
        <v>19</v>
      </c>
      <c r="B137" s="5">
        <v>9</v>
      </c>
      <c r="D137" s="5">
        <v>9</v>
      </c>
      <c r="F137" s="5">
        <v>9</v>
      </c>
      <c r="H137" s="5">
        <v>2</v>
      </c>
      <c r="J137" s="5">
        <v>0</v>
      </c>
      <c r="L137" s="5">
        <f>+B137+D137+F137+H137+J137</f>
        <v>29</v>
      </c>
    </row>
    <row r="138" spans="1:13" ht="12.75">
      <c r="A138" s="1"/>
      <c r="B138" s="3"/>
      <c r="C138" s="4"/>
      <c r="D138" s="3"/>
      <c r="E138" s="4"/>
      <c r="F138" s="3"/>
      <c r="G138" s="4"/>
      <c r="H138" s="3"/>
      <c r="I138" s="16"/>
      <c r="J138" s="3"/>
      <c r="K138" s="4"/>
      <c r="L138" s="3"/>
      <c r="M138" s="1"/>
    </row>
    <row r="139" spans="1:12" s="12" customFormat="1" ht="12.75">
      <c r="A139" s="6" t="s">
        <v>45</v>
      </c>
      <c r="B139" s="28">
        <f>SUM(B117:B137)</f>
        <v>358</v>
      </c>
      <c r="C139" s="6"/>
      <c r="D139" s="28">
        <f>SUM(D117:D137)</f>
        <v>478</v>
      </c>
      <c r="E139" s="6"/>
      <c r="F139" s="28">
        <f>SUM(F117:F137)</f>
        <v>820</v>
      </c>
      <c r="G139" s="6"/>
      <c r="H139" s="28">
        <f>SUM(H117:H137)</f>
        <v>1015</v>
      </c>
      <c r="J139" s="28">
        <f>SUM(J117:J137)</f>
        <v>0</v>
      </c>
      <c r="K139" s="6"/>
      <c r="L139" s="28">
        <f>+B139+D139+F139+H139+J139</f>
        <v>2671</v>
      </c>
    </row>
    <row r="140" spans="1:13" ht="12.75">
      <c r="A140" s="6"/>
      <c r="B140" s="23"/>
      <c r="C140" s="16"/>
      <c r="D140" s="23"/>
      <c r="E140" s="16"/>
      <c r="F140" s="23"/>
      <c r="G140" s="16"/>
      <c r="H140" s="23"/>
      <c r="I140" s="4"/>
      <c r="J140" s="23"/>
      <c r="K140" s="16"/>
      <c r="L140" s="23"/>
      <c r="M140" s="1"/>
    </row>
    <row r="141" spans="1:13" ht="12.75">
      <c r="A141" s="6"/>
      <c r="B141" s="23"/>
      <c r="C141" s="16"/>
      <c r="D141" s="23"/>
      <c r="E141" s="16"/>
      <c r="F141" s="23"/>
      <c r="G141" s="16"/>
      <c r="H141" s="23"/>
      <c r="I141" s="4"/>
      <c r="J141" s="23"/>
      <c r="K141" s="16"/>
      <c r="L141" s="23"/>
      <c r="M141" s="1"/>
    </row>
    <row r="142" spans="1:13" ht="12.75">
      <c r="A142" s="6" t="s">
        <v>117</v>
      </c>
      <c r="B142" s="23"/>
      <c r="C142" s="16"/>
      <c r="D142" s="23"/>
      <c r="E142" s="16"/>
      <c r="F142" s="23"/>
      <c r="G142" s="16"/>
      <c r="H142" s="23"/>
      <c r="I142" s="16"/>
      <c r="J142" s="23"/>
      <c r="K142" s="16"/>
      <c r="L142" s="23"/>
      <c r="M142" s="1"/>
    </row>
    <row r="143" spans="1:13" ht="12.75">
      <c r="A143" s="1" t="s">
        <v>64</v>
      </c>
      <c r="B143" s="3"/>
      <c r="C143" s="4"/>
      <c r="D143" s="3"/>
      <c r="E143" s="4"/>
      <c r="F143" s="3"/>
      <c r="G143" s="4"/>
      <c r="H143" s="3"/>
      <c r="I143" s="4"/>
      <c r="J143" s="3"/>
      <c r="K143" s="4"/>
      <c r="L143" s="3"/>
      <c r="M143" s="1"/>
    </row>
    <row r="144" spans="1:13" ht="12.75">
      <c r="A144" s="1" t="s">
        <v>9</v>
      </c>
      <c r="B144" s="5">
        <v>19</v>
      </c>
      <c r="C144" s="1"/>
      <c r="D144" s="5">
        <v>27</v>
      </c>
      <c r="E144" s="1"/>
      <c r="F144" s="5">
        <v>18</v>
      </c>
      <c r="G144" s="1"/>
      <c r="H144" s="5">
        <v>23</v>
      </c>
      <c r="I144" s="17"/>
      <c r="J144" s="30">
        <v>0</v>
      </c>
      <c r="K144" s="12"/>
      <c r="L144" s="30">
        <f>+B144+D144+F144+H144+J144</f>
        <v>87</v>
      </c>
      <c r="M144" s="1"/>
    </row>
    <row r="145" spans="1:13" ht="12.75">
      <c r="A145" s="1" t="s">
        <v>19</v>
      </c>
      <c r="B145" s="30">
        <v>84</v>
      </c>
      <c r="C145" s="12"/>
      <c r="D145" s="30">
        <v>63</v>
      </c>
      <c r="E145" s="12"/>
      <c r="F145" s="30">
        <v>50</v>
      </c>
      <c r="G145" s="12"/>
      <c r="H145" s="30">
        <v>67</v>
      </c>
      <c r="I145" s="12"/>
      <c r="J145" s="30">
        <v>0</v>
      </c>
      <c r="K145" s="12"/>
      <c r="L145" s="30">
        <f>+B145+D145+F145+H145+J145</f>
        <v>264</v>
      </c>
      <c r="M145" s="1"/>
    </row>
    <row r="146" spans="1:13" ht="12.75">
      <c r="A146" s="17" t="s">
        <v>65</v>
      </c>
      <c r="B146" s="18">
        <f>+B144+B145</f>
        <v>103</v>
      </c>
      <c r="C146" s="17"/>
      <c r="D146" s="18">
        <f>+D144+D145</f>
        <v>90</v>
      </c>
      <c r="E146" s="17"/>
      <c r="F146" s="18">
        <f>+F144+F145</f>
        <v>68</v>
      </c>
      <c r="G146" s="17"/>
      <c r="H146" s="18">
        <f>+H144+H145</f>
        <v>90</v>
      </c>
      <c r="I146" s="12"/>
      <c r="J146" s="18">
        <v>0</v>
      </c>
      <c r="K146" s="17"/>
      <c r="L146" s="18">
        <f>+B146+D146+F146+H146+J146</f>
        <v>351</v>
      </c>
      <c r="M146" s="1"/>
    </row>
    <row r="147" spans="1:13" ht="12.75">
      <c r="A147" s="1" t="s">
        <v>107</v>
      </c>
      <c r="B147" s="3"/>
      <c r="C147" s="4"/>
      <c r="D147" s="3"/>
      <c r="E147" s="4"/>
      <c r="F147" s="3"/>
      <c r="G147" s="4"/>
      <c r="H147" s="3"/>
      <c r="I147" s="21"/>
      <c r="J147" s="3"/>
      <c r="K147" s="4"/>
      <c r="L147" s="3"/>
      <c r="M147" s="1"/>
    </row>
    <row r="148" spans="1:13" ht="12.75">
      <c r="A148" s="1" t="s">
        <v>9</v>
      </c>
      <c r="B148" s="5">
        <v>24</v>
      </c>
      <c r="C148" s="1"/>
      <c r="D148" s="5">
        <v>44</v>
      </c>
      <c r="E148" s="1"/>
      <c r="F148" s="5">
        <v>54</v>
      </c>
      <c r="G148" s="1"/>
      <c r="H148" s="5">
        <v>57</v>
      </c>
      <c r="I148" s="17"/>
      <c r="J148" s="30">
        <v>0</v>
      </c>
      <c r="K148" s="12"/>
      <c r="L148" s="30">
        <f>+B148+D148+F148+H148+J148</f>
        <v>179</v>
      </c>
      <c r="M148" s="1"/>
    </row>
    <row r="149" spans="1:13" ht="12.75">
      <c r="A149" s="17"/>
      <c r="B149" s="20"/>
      <c r="C149" s="21"/>
      <c r="D149" s="20"/>
      <c r="E149" s="21"/>
      <c r="F149" s="20"/>
      <c r="G149" s="21"/>
      <c r="H149" s="20"/>
      <c r="I149" s="4"/>
      <c r="J149" s="20"/>
      <c r="K149" s="21"/>
      <c r="L149" s="20"/>
      <c r="M149" s="1"/>
    </row>
    <row r="150" spans="1:13" ht="12.75">
      <c r="A150" s="6" t="s">
        <v>45</v>
      </c>
      <c r="B150" s="28">
        <f>+B146+B148</f>
        <v>127</v>
      </c>
      <c r="C150" s="6"/>
      <c r="D150" s="28">
        <f>+D146+D148</f>
        <v>134</v>
      </c>
      <c r="E150" s="6"/>
      <c r="F150" s="28">
        <f>+F146+F148</f>
        <v>122</v>
      </c>
      <c r="G150" s="6"/>
      <c r="H150" s="28">
        <f>+H146+H148</f>
        <v>147</v>
      </c>
      <c r="I150" s="6"/>
      <c r="J150" s="28">
        <f>+J146+J148</f>
        <v>0</v>
      </c>
      <c r="K150" s="16"/>
      <c r="L150" s="27">
        <f>+B150+D150+F150+H150+J150</f>
        <v>530</v>
      </c>
      <c r="M150" s="1"/>
    </row>
    <row r="151" spans="1:13" ht="12.75">
      <c r="A151" s="6"/>
      <c r="B151" s="23"/>
      <c r="C151" s="16"/>
      <c r="D151" s="23"/>
      <c r="E151" s="16"/>
      <c r="F151" s="23"/>
      <c r="G151" s="16"/>
      <c r="H151" s="23"/>
      <c r="I151" s="4"/>
      <c r="J151" s="23"/>
      <c r="K151" s="16"/>
      <c r="L151" s="23"/>
      <c r="M151" s="1"/>
    </row>
    <row r="152" spans="1:13" ht="12.75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1"/>
    </row>
    <row r="153" spans="1:13" ht="12.75">
      <c r="A153" s="6" t="s">
        <v>55</v>
      </c>
      <c r="B153" s="3"/>
      <c r="C153" s="4"/>
      <c r="D153" s="3"/>
      <c r="E153" s="4"/>
      <c r="F153" s="3"/>
      <c r="G153" s="4"/>
      <c r="H153" s="3"/>
      <c r="I153" s="4"/>
      <c r="J153" s="4"/>
      <c r="K153" s="4"/>
      <c r="L153" s="3"/>
      <c r="M153" s="1"/>
    </row>
    <row r="154" spans="1:13" ht="12.75">
      <c r="A154" s="1" t="s">
        <v>56</v>
      </c>
      <c r="B154" s="3"/>
      <c r="C154" s="4"/>
      <c r="D154" s="3"/>
      <c r="E154" s="4"/>
      <c r="F154" s="3"/>
      <c r="G154" s="4"/>
      <c r="H154" s="3"/>
      <c r="I154" s="4"/>
      <c r="J154" s="3"/>
      <c r="K154" s="4"/>
      <c r="L154" s="3"/>
      <c r="M154" s="1"/>
    </row>
    <row r="155" spans="1:13" ht="12.75">
      <c r="A155" s="1" t="s">
        <v>9</v>
      </c>
      <c r="B155" s="5">
        <v>11</v>
      </c>
      <c r="C155" s="1"/>
      <c r="D155" s="5">
        <v>25</v>
      </c>
      <c r="E155" s="4"/>
      <c r="F155" s="5">
        <v>47</v>
      </c>
      <c r="G155" s="1"/>
      <c r="H155" s="5">
        <v>65</v>
      </c>
      <c r="I155" s="1"/>
      <c r="J155" s="5">
        <v>0</v>
      </c>
      <c r="K155" s="1"/>
      <c r="L155" s="5">
        <f>+B155+D155+F155+H155+J155</f>
        <v>148</v>
      </c>
      <c r="M155" s="1"/>
    </row>
    <row r="156" spans="1:13" ht="12.75">
      <c r="A156" s="1" t="s">
        <v>57</v>
      </c>
      <c r="B156" s="5"/>
      <c r="C156" s="1"/>
      <c r="D156" s="5"/>
      <c r="E156" s="4"/>
      <c r="F156" s="5"/>
      <c r="G156" s="1"/>
      <c r="H156" s="5"/>
      <c r="I156" s="1"/>
      <c r="J156" s="5"/>
      <c r="K156" s="1"/>
      <c r="L156" s="5"/>
      <c r="M156" s="1"/>
    </row>
    <row r="157" spans="1:13" ht="12.75">
      <c r="A157" s="1" t="s">
        <v>9</v>
      </c>
      <c r="B157" s="5">
        <v>0</v>
      </c>
      <c r="C157" s="1"/>
      <c r="D157" s="5">
        <v>24</v>
      </c>
      <c r="E157" s="4"/>
      <c r="F157" s="5">
        <v>184</v>
      </c>
      <c r="G157" s="1"/>
      <c r="H157" s="5">
        <v>262</v>
      </c>
      <c r="I157" s="1"/>
      <c r="J157" s="5">
        <v>0</v>
      </c>
      <c r="K157" s="1"/>
      <c r="L157" s="5">
        <f>+B157+D157+F157+H157+J157</f>
        <v>470</v>
      </c>
      <c r="M157" s="1"/>
    </row>
    <row r="158" spans="1:13" ht="12.75">
      <c r="A158" s="1" t="s">
        <v>58</v>
      </c>
      <c r="B158" s="5"/>
      <c r="C158" s="1"/>
      <c r="D158" s="5"/>
      <c r="E158" s="4"/>
      <c r="F158" s="5"/>
      <c r="G158" s="1"/>
      <c r="H158" s="5"/>
      <c r="I158" s="1"/>
      <c r="J158" s="5"/>
      <c r="K158" s="1"/>
      <c r="L158" s="5"/>
      <c r="M158" s="1"/>
    </row>
    <row r="159" spans="1:13" ht="12.75">
      <c r="A159" s="1" t="s">
        <v>9</v>
      </c>
      <c r="B159" s="5">
        <v>0</v>
      </c>
      <c r="C159" s="1"/>
      <c r="D159" s="5">
        <v>5</v>
      </c>
      <c r="E159" s="4"/>
      <c r="F159" s="5">
        <v>17</v>
      </c>
      <c r="G159" s="1"/>
      <c r="H159" s="5">
        <v>35</v>
      </c>
      <c r="I159" s="1"/>
      <c r="J159" s="5">
        <v>0</v>
      </c>
      <c r="K159" s="1"/>
      <c r="L159" s="5">
        <f>+B159+D159+F159+H159+J159</f>
        <v>57</v>
      </c>
      <c r="M159" s="1"/>
    </row>
    <row r="160" spans="1:13" ht="12.75">
      <c r="A160" s="1" t="s">
        <v>59</v>
      </c>
      <c r="B160" s="5"/>
      <c r="C160" s="1"/>
      <c r="D160" s="5"/>
      <c r="E160" s="4"/>
      <c r="F160" s="5"/>
      <c r="G160" s="1"/>
      <c r="H160" s="5"/>
      <c r="I160" s="1"/>
      <c r="J160" s="5"/>
      <c r="K160" s="1"/>
      <c r="L160" s="5"/>
      <c r="M160" s="1"/>
    </row>
    <row r="161" spans="1:13" ht="12.75">
      <c r="A161" s="1" t="s">
        <v>9</v>
      </c>
      <c r="B161" s="5">
        <v>173</v>
      </c>
      <c r="C161" s="1"/>
      <c r="D161" s="5">
        <v>155</v>
      </c>
      <c r="E161" s="4"/>
      <c r="F161" s="5">
        <v>97</v>
      </c>
      <c r="G161" s="1"/>
      <c r="H161" s="5">
        <v>30</v>
      </c>
      <c r="I161" s="1"/>
      <c r="J161" s="5">
        <v>0</v>
      </c>
      <c r="K161" s="1"/>
      <c r="L161" s="5">
        <f>+B161+D161+F161+H161+J161</f>
        <v>455</v>
      </c>
      <c r="M161" s="1"/>
    </row>
    <row r="162" spans="1:13" ht="12.75">
      <c r="A162" s="1" t="s">
        <v>60</v>
      </c>
      <c r="B162" s="5"/>
      <c r="C162" s="1"/>
      <c r="D162" s="5"/>
      <c r="E162" s="4"/>
      <c r="F162" s="5"/>
      <c r="G162" s="1"/>
      <c r="H162" s="5"/>
      <c r="I162" s="1"/>
      <c r="J162" s="5"/>
      <c r="K162" s="1"/>
      <c r="L162" s="5"/>
      <c r="M162" s="1"/>
    </row>
    <row r="163" spans="1:13" ht="12.75">
      <c r="A163" s="1" t="s">
        <v>9</v>
      </c>
      <c r="B163" s="5">
        <v>14</v>
      </c>
      <c r="C163" s="1"/>
      <c r="D163" s="5">
        <v>20</v>
      </c>
      <c r="E163" s="4"/>
      <c r="F163" s="5">
        <v>14</v>
      </c>
      <c r="G163" s="1"/>
      <c r="H163" s="5">
        <v>8</v>
      </c>
      <c r="I163" s="1"/>
      <c r="J163" s="5">
        <v>0</v>
      </c>
      <c r="K163" s="1"/>
      <c r="L163" s="5">
        <f>+B163+D163+F163+H163+J163</f>
        <v>56</v>
      </c>
      <c r="M163" s="1"/>
    </row>
    <row r="164" spans="1:13" ht="12.75">
      <c r="A164" s="1" t="s">
        <v>61</v>
      </c>
      <c r="B164" s="5"/>
      <c r="C164" s="1"/>
      <c r="D164" s="5"/>
      <c r="E164" s="4"/>
      <c r="F164" s="5"/>
      <c r="G164" s="1"/>
      <c r="H164" s="5"/>
      <c r="I164" s="1"/>
      <c r="J164" s="5"/>
      <c r="K164" s="1"/>
      <c r="L164" s="5"/>
      <c r="M164" s="1"/>
    </row>
    <row r="165" spans="1:13" ht="12.75">
      <c r="A165" s="1" t="s">
        <v>9</v>
      </c>
      <c r="B165" s="5">
        <v>12</v>
      </c>
      <c r="C165" s="1"/>
      <c r="D165" s="5">
        <v>24</v>
      </c>
      <c r="E165" s="4"/>
      <c r="F165" s="5">
        <v>16</v>
      </c>
      <c r="G165" s="1"/>
      <c r="H165" s="5">
        <v>2</v>
      </c>
      <c r="I165" s="1"/>
      <c r="J165" s="5">
        <v>0</v>
      </c>
      <c r="K165" s="1"/>
      <c r="L165" s="5">
        <f>+B165+D165+F165+H165+J165</f>
        <v>54</v>
      </c>
      <c r="M165" s="1"/>
    </row>
    <row r="166" spans="1:13" ht="12.75">
      <c r="A166" s="1" t="s">
        <v>62</v>
      </c>
      <c r="B166" s="5"/>
      <c r="C166" s="1"/>
      <c r="D166" s="5"/>
      <c r="E166" s="4"/>
      <c r="F166" s="5"/>
      <c r="G166" s="1"/>
      <c r="H166" s="5"/>
      <c r="I166" s="1"/>
      <c r="J166" s="5"/>
      <c r="K166" s="1"/>
      <c r="L166" s="5"/>
      <c r="M166" s="1"/>
    </row>
    <row r="167" spans="1:13" ht="12.75">
      <c r="A167" s="1" t="s">
        <v>9</v>
      </c>
      <c r="B167" s="5">
        <v>0</v>
      </c>
      <c r="C167" s="1"/>
      <c r="D167" s="5">
        <v>3</v>
      </c>
      <c r="E167" s="4"/>
      <c r="F167" s="5">
        <v>25</v>
      </c>
      <c r="G167" s="1"/>
      <c r="H167" s="5">
        <v>28</v>
      </c>
      <c r="I167" s="6"/>
      <c r="J167" s="30">
        <v>0</v>
      </c>
      <c r="K167" s="12"/>
      <c r="L167" s="30">
        <f>+B167+D167+F167+H167+J167</f>
        <v>56</v>
      </c>
      <c r="M167" s="1"/>
    </row>
    <row r="168" spans="1:13" ht="12.75">
      <c r="A168" s="1"/>
      <c r="B168" s="5"/>
      <c r="C168" s="1"/>
      <c r="D168" s="5"/>
      <c r="E168" s="4"/>
      <c r="F168" s="30"/>
      <c r="G168" s="12"/>
      <c r="H168" s="30"/>
      <c r="I168" s="6"/>
      <c r="J168" s="30"/>
      <c r="K168" s="12"/>
      <c r="L168" s="30"/>
      <c r="M168" s="1"/>
    </row>
    <row r="169" spans="1:13" ht="12.75">
      <c r="A169" s="6" t="s">
        <v>45</v>
      </c>
      <c r="B169" s="28">
        <f>SUM(B154:B165)</f>
        <v>210</v>
      </c>
      <c r="C169" s="6"/>
      <c r="D169" s="28">
        <f>SUM(D154:D167)</f>
        <v>256</v>
      </c>
      <c r="E169" s="16"/>
      <c r="F169" s="28">
        <f>SUM(F154:F167)</f>
        <v>400</v>
      </c>
      <c r="G169" s="6"/>
      <c r="H169" s="28">
        <f>SUM(H154:H167)</f>
        <v>430</v>
      </c>
      <c r="I169" s="6"/>
      <c r="J169" s="28">
        <f>SUM(J154:J167)</f>
        <v>0</v>
      </c>
      <c r="K169" s="6"/>
      <c r="L169" s="28">
        <f>+B169+D169+F169+H169+J169</f>
        <v>1296</v>
      </c>
      <c r="M169" s="1"/>
    </row>
    <row r="170" spans="2:12" ht="12.75">
      <c r="B170" s="4"/>
      <c r="C170" s="4"/>
      <c r="D170" s="4"/>
      <c r="E170" s="4"/>
      <c r="F170" s="12"/>
      <c r="G170" s="12"/>
      <c r="H170" s="12"/>
      <c r="I170" s="12"/>
      <c r="J170" s="12"/>
      <c r="K170" s="12"/>
      <c r="L170" s="12"/>
    </row>
    <row r="171" spans="1:13" ht="12.75">
      <c r="A171" s="1"/>
      <c r="B171" s="3"/>
      <c r="C171" s="4"/>
      <c r="D171" s="3"/>
      <c r="E171" s="4"/>
      <c r="F171" s="3"/>
      <c r="G171" s="4"/>
      <c r="H171" s="4"/>
      <c r="I171" s="23" t="s">
        <v>105</v>
      </c>
      <c r="J171" s="3"/>
      <c r="K171" s="4"/>
      <c r="L171" s="3"/>
      <c r="M171" s="1"/>
    </row>
    <row r="172" spans="1:13" ht="12.75">
      <c r="A172" s="6" t="s">
        <v>63</v>
      </c>
      <c r="B172" s="3"/>
      <c r="C172" s="4"/>
      <c r="D172" s="3"/>
      <c r="E172" s="4"/>
      <c r="F172" s="3"/>
      <c r="G172" s="4"/>
      <c r="H172" s="3"/>
      <c r="I172" s="4"/>
      <c r="J172" s="3"/>
      <c r="K172" s="4"/>
      <c r="L172" s="3"/>
      <c r="M172" s="1"/>
    </row>
    <row r="173" spans="1:13" ht="12.75">
      <c r="A173" s="1" t="s">
        <v>67</v>
      </c>
      <c r="B173" s="3"/>
      <c r="C173" s="4"/>
      <c r="D173" s="3"/>
      <c r="E173" s="4"/>
      <c r="F173" s="3"/>
      <c r="G173" s="4"/>
      <c r="H173" s="3"/>
      <c r="I173" s="4"/>
      <c r="J173" s="3"/>
      <c r="K173" s="4"/>
      <c r="L173" s="3"/>
      <c r="M173" s="1"/>
    </row>
    <row r="174" spans="1:13" ht="12.75">
      <c r="A174" s="1" t="s">
        <v>68</v>
      </c>
      <c r="B174" s="4"/>
      <c r="C174" s="4"/>
      <c r="D174" s="3"/>
      <c r="E174" s="4"/>
      <c r="F174" s="3"/>
      <c r="G174" s="4"/>
      <c r="H174" s="3"/>
      <c r="I174" s="4"/>
      <c r="J174" s="3"/>
      <c r="K174" s="4"/>
      <c r="L174" s="3"/>
      <c r="M174" s="1"/>
    </row>
    <row r="175" spans="1:12" s="1" customFormat="1" ht="12.75">
      <c r="A175" s="1" t="s">
        <v>69</v>
      </c>
      <c r="B175" s="1">
        <v>95</v>
      </c>
      <c r="D175" s="5">
        <v>48</v>
      </c>
      <c r="F175" s="5">
        <v>75</v>
      </c>
      <c r="H175" s="5">
        <v>103</v>
      </c>
      <c r="J175" s="5">
        <v>0</v>
      </c>
      <c r="L175" s="5">
        <f>+B175+D175+F175+H175+J175</f>
        <v>321</v>
      </c>
    </row>
    <row r="176" spans="1:13" ht="12.75">
      <c r="A176" s="1" t="s">
        <v>86</v>
      </c>
      <c r="B176" s="3"/>
      <c r="C176" s="4"/>
      <c r="D176" s="3"/>
      <c r="E176" s="4"/>
      <c r="F176" s="3"/>
      <c r="G176" s="4"/>
      <c r="H176" s="3"/>
      <c r="I176" s="4"/>
      <c r="J176" s="3"/>
      <c r="K176" s="4"/>
      <c r="L176" s="3"/>
      <c r="M176" s="1"/>
    </row>
    <row r="177" spans="1:12" s="1" customFormat="1" ht="12.75">
      <c r="A177" s="1" t="s">
        <v>112</v>
      </c>
      <c r="B177" s="5">
        <v>66</v>
      </c>
      <c r="D177" s="5">
        <v>27</v>
      </c>
      <c r="F177" s="5">
        <v>28</v>
      </c>
      <c r="H177" s="5">
        <v>45</v>
      </c>
      <c r="J177" s="5">
        <v>0</v>
      </c>
      <c r="L177" s="5">
        <f>+B177+D177+F177+H177+J177</f>
        <v>166</v>
      </c>
    </row>
    <row r="178" spans="1:13" ht="12.75">
      <c r="A178" s="1" t="s">
        <v>70</v>
      </c>
      <c r="B178" s="4"/>
      <c r="C178" s="4"/>
      <c r="D178" s="3"/>
      <c r="E178" s="4"/>
      <c r="F178" s="3"/>
      <c r="G178" s="4"/>
      <c r="H178" s="3"/>
      <c r="I178" s="4"/>
      <c r="J178" s="3"/>
      <c r="K178" s="4"/>
      <c r="L178" s="3"/>
      <c r="M178" s="1"/>
    </row>
    <row r="179" spans="1:12" s="1" customFormat="1" ht="12.75">
      <c r="A179" s="1" t="s">
        <v>71</v>
      </c>
      <c r="B179" s="1">
        <v>62</v>
      </c>
      <c r="D179" s="5">
        <v>41</v>
      </c>
      <c r="F179" s="5">
        <v>47</v>
      </c>
      <c r="H179" s="5">
        <v>83</v>
      </c>
      <c r="J179" s="5">
        <v>0</v>
      </c>
      <c r="L179" s="5">
        <f>+B179+D179+F179+H179+J179</f>
        <v>233</v>
      </c>
    </row>
    <row r="180" spans="1:13" ht="12.75">
      <c r="A180" s="1" t="s">
        <v>106</v>
      </c>
      <c r="B180" s="4"/>
      <c r="C180" s="4"/>
      <c r="D180" s="3"/>
      <c r="E180" s="4"/>
      <c r="F180" s="3"/>
      <c r="G180" s="4"/>
      <c r="H180" s="3"/>
      <c r="I180" s="21"/>
      <c r="J180" s="3"/>
      <c r="K180" s="4"/>
      <c r="L180" s="3"/>
      <c r="M180" s="1"/>
    </row>
    <row r="181" spans="1:12" s="1" customFormat="1" ht="12.75">
      <c r="A181" s="1" t="s">
        <v>72</v>
      </c>
      <c r="B181" s="1">
        <v>211</v>
      </c>
      <c r="D181" s="5">
        <v>151</v>
      </c>
      <c r="F181" s="5">
        <v>143</v>
      </c>
      <c r="H181" s="5">
        <v>193</v>
      </c>
      <c r="J181" s="5">
        <v>0</v>
      </c>
      <c r="L181" s="5">
        <f>+B181+D181+F181+H181+J181</f>
        <v>698</v>
      </c>
    </row>
    <row r="182" spans="1:12" s="1" customFormat="1" ht="12.75">
      <c r="A182" s="1" t="s">
        <v>115</v>
      </c>
      <c r="B182" s="3" t="s">
        <v>105</v>
      </c>
      <c r="C182" s="4"/>
      <c r="D182" s="3" t="s">
        <v>105</v>
      </c>
      <c r="E182" s="4"/>
      <c r="F182" s="3" t="s">
        <v>105</v>
      </c>
      <c r="G182" s="4"/>
      <c r="H182" s="3" t="s">
        <v>105</v>
      </c>
      <c r="I182" s="4"/>
      <c r="J182" s="3" t="s">
        <v>105</v>
      </c>
      <c r="K182" s="4"/>
      <c r="L182" s="3" t="s">
        <v>105</v>
      </c>
    </row>
    <row r="183" spans="1:12" s="1" customFormat="1" ht="12.75">
      <c r="A183" s="1" t="s">
        <v>66</v>
      </c>
      <c r="B183" s="5">
        <v>64</v>
      </c>
      <c r="C183" s="1" t="s">
        <v>105</v>
      </c>
      <c r="D183" s="5">
        <v>19</v>
      </c>
      <c r="F183" s="5">
        <v>4</v>
      </c>
      <c r="H183" s="5">
        <v>3</v>
      </c>
      <c r="J183" s="5">
        <v>0</v>
      </c>
      <c r="L183" s="5">
        <f>+B183+D183+F183+H183+J183</f>
        <v>90</v>
      </c>
    </row>
    <row r="184" spans="1:12" s="12" customFormat="1" ht="12.75">
      <c r="A184" s="17" t="s">
        <v>17</v>
      </c>
      <c r="B184" s="18">
        <f>+B175+B177+B179+B181+B183</f>
        <v>498</v>
      </c>
      <c r="C184" s="17"/>
      <c r="D184" s="18">
        <f>+D175+D177+D179+D181+D183</f>
        <v>286</v>
      </c>
      <c r="E184" s="17"/>
      <c r="F184" s="18">
        <f>+F175+F177+F179+F181+F183</f>
        <v>297</v>
      </c>
      <c r="G184" s="17"/>
      <c r="H184" s="18">
        <f>+H175+H177+H179+H181+H183</f>
        <v>427</v>
      </c>
      <c r="J184" s="18">
        <f>+J175+J177+J179+J181+J183</f>
        <v>0</v>
      </c>
      <c r="K184" s="17"/>
      <c r="L184" s="28">
        <f>+B184+D184+F184+H184+J184</f>
        <v>1508</v>
      </c>
    </row>
    <row r="185" spans="1:13" ht="12.75">
      <c r="A185" s="1" t="s">
        <v>73</v>
      </c>
      <c r="B185" s="3"/>
      <c r="C185" s="4"/>
      <c r="D185" s="3"/>
      <c r="E185" s="4"/>
      <c r="F185" s="3"/>
      <c r="G185" s="4"/>
      <c r="H185" s="3"/>
      <c r="I185" s="4"/>
      <c r="J185" s="3"/>
      <c r="K185" s="4"/>
      <c r="L185" s="3"/>
      <c r="M185" s="1"/>
    </row>
    <row r="186" spans="1:13" ht="12.75">
      <c r="A186" s="1" t="s">
        <v>74</v>
      </c>
      <c r="B186" s="3"/>
      <c r="C186" s="4"/>
      <c r="D186" s="3"/>
      <c r="E186" s="4"/>
      <c r="F186" s="3"/>
      <c r="G186" s="4"/>
      <c r="H186" s="3"/>
      <c r="I186" s="4"/>
      <c r="J186" s="3"/>
      <c r="K186" s="4"/>
      <c r="L186" s="3"/>
      <c r="M186" s="1"/>
    </row>
    <row r="187" spans="1:12" s="1" customFormat="1" ht="12.75">
      <c r="A187" s="1" t="s">
        <v>75</v>
      </c>
      <c r="B187" s="5">
        <v>26</v>
      </c>
      <c r="C187" s="1" t="s">
        <v>105</v>
      </c>
      <c r="D187" s="5">
        <v>17</v>
      </c>
      <c r="F187" s="5">
        <v>40</v>
      </c>
      <c r="H187" s="5">
        <v>48</v>
      </c>
      <c r="J187" s="5">
        <v>0</v>
      </c>
      <c r="L187" s="5">
        <f>+B187+D187+F187+H187+J187</f>
        <v>131</v>
      </c>
    </row>
    <row r="188" spans="1:13" ht="12.75">
      <c r="A188" s="1" t="s">
        <v>113</v>
      </c>
      <c r="B188" s="3"/>
      <c r="C188" s="4"/>
      <c r="D188" s="3"/>
      <c r="E188" s="4"/>
      <c r="F188" s="3"/>
      <c r="G188" s="4"/>
      <c r="H188" s="3"/>
      <c r="I188" s="4"/>
      <c r="J188" s="3"/>
      <c r="K188" s="4"/>
      <c r="L188" s="3"/>
      <c r="M188" s="1"/>
    </row>
    <row r="189" spans="1:12" s="1" customFormat="1" ht="12.75">
      <c r="A189" s="1" t="s">
        <v>122</v>
      </c>
      <c r="B189" s="5">
        <v>33</v>
      </c>
      <c r="D189" s="5">
        <v>12</v>
      </c>
      <c r="F189" s="5">
        <v>11</v>
      </c>
      <c r="H189" s="5">
        <v>4</v>
      </c>
      <c r="J189" s="5">
        <v>0</v>
      </c>
      <c r="L189" s="5">
        <f>+B189+D189+F189+H189+J189</f>
        <v>60</v>
      </c>
    </row>
    <row r="190" spans="1:13" ht="12.75">
      <c r="A190" s="1" t="s">
        <v>76</v>
      </c>
      <c r="B190" s="3"/>
      <c r="C190" s="4"/>
      <c r="D190" s="3"/>
      <c r="E190" s="4"/>
      <c r="F190" s="3"/>
      <c r="G190" s="4"/>
      <c r="H190" s="3"/>
      <c r="I190" s="4"/>
      <c r="J190" s="3"/>
      <c r="K190" s="4"/>
      <c r="L190" s="3"/>
      <c r="M190" s="1"/>
    </row>
    <row r="191" spans="1:12" s="1" customFormat="1" ht="12.75">
      <c r="A191" s="1" t="s">
        <v>75</v>
      </c>
      <c r="B191" s="5">
        <v>18</v>
      </c>
      <c r="D191" s="5">
        <v>19</v>
      </c>
      <c r="F191" s="5">
        <v>68</v>
      </c>
      <c r="H191" s="5">
        <v>70</v>
      </c>
      <c r="J191" s="5">
        <v>0</v>
      </c>
      <c r="L191" s="5">
        <f>+B191+D191+F191+H191+J191</f>
        <v>175</v>
      </c>
    </row>
    <row r="192" spans="1:13" ht="12.75">
      <c r="A192" s="1" t="s">
        <v>87</v>
      </c>
      <c r="B192" s="3"/>
      <c r="C192" s="4"/>
      <c r="D192" s="3"/>
      <c r="E192" s="4"/>
      <c r="F192" s="3"/>
      <c r="G192" s="4"/>
      <c r="H192" s="3"/>
      <c r="I192" s="4"/>
      <c r="J192" s="3"/>
      <c r="K192" s="4"/>
      <c r="L192" s="3"/>
      <c r="M192" s="1"/>
    </row>
    <row r="193" spans="1:12" s="1" customFormat="1" ht="12.75">
      <c r="A193" s="1" t="s">
        <v>75</v>
      </c>
      <c r="B193" s="5">
        <v>21</v>
      </c>
      <c r="D193" s="5">
        <v>11</v>
      </c>
      <c r="F193" s="5">
        <v>46</v>
      </c>
      <c r="H193" s="5">
        <v>50</v>
      </c>
      <c r="J193" s="5">
        <v>0</v>
      </c>
      <c r="L193" s="5">
        <f>+B193+D193+F193+H193+J193</f>
        <v>128</v>
      </c>
    </row>
    <row r="194" spans="1:13" ht="12.75">
      <c r="A194" s="1" t="s">
        <v>77</v>
      </c>
      <c r="B194" s="3"/>
      <c r="C194" s="4"/>
      <c r="D194" s="3"/>
      <c r="E194" s="4"/>
      <c r="F194" s="3"/>
      <c r="G194" s="4"/>
      <c r="H194" s="3"/>
      <c r="I194" s="21"/>
      <c r="J194" s="3"/>
      <c r="K194" s="4"/>
      <c r="L194" s="3"/>
      <c r="M194" s="1"/>
    </row>
    <row r="195" spans="1:12" s="1" customFormat="1" ht="12.75">
      <c r="A195" s="1" t="s">
        <v>75</v>
      </c>
      <c r="B195" s="5">
        <v>30</v>
      </c>
      <c r="D195" s="5">
        <v>43</v>
      </c>
      <c r="F195" s="5">
        <v>49</v>
      </c>
      <c r="H195" s="5">
        <v>69</v>
      </c>
      <c r="J195" s="5">
        <v>0</v>
      </c>
      <c r="L195" s="5">
        <f>+B195+D195+F195+H195+J195</f>
        <v>191</v>
      </c>
    </row>
    <row r="196" spans="1:13" ht="12.75">
      <c r="A196" s="1" t="s">
        <v>114</v>
      </c>
      <c r="B196" s="3"/>
      <c r="C196" s="4"/>
      <c r="D196" s="3"/>
      <c r="E196" s="4"/>
      <c r="F196" s="3"/>
      <c r="G196" s="4"/>
      <c r="H196" s="3"/>
      <c r="I196" s="4"/>
      <c r="J196" s="3"/>
      <c r="K196" s="4"/>
      <c r="L196" s="3"/>
      <c r="M196" s="1"/>
    </row>
    <row r="197" spans="1:12" s="1" customFormat="1" ht="12.75">
      <c r="A197" s="1" t="s">
        <v>75</v>
      </c>
      <c r="B197" s="5">
        <v>1</v>
      </c>
      <c r="D197" s="5">
        <v>5</v>
      </c>
      <c r="F197" s="5">
        <v>1</v>
      </c>
      <c r="H197" s="5">
        <v>1</v>
      </c>
      <c r="J197" s="5">
        <v>0</v>
      </c>
      <c r="L197" s="5">
        <f>+B197+D197+F197+H197+J197</f>
        <v>8</v>
      </c>
    </row>
    <row r="198" spans="1:12" s="12" customFormat="1" ht="12.75">
      <c r="A198" s="17" t="s">
        <v>17</v>
      </c>
      <c r="B198" s="18">
        <f>+B187+B189+B191+B193+B195+B197</f>
        <v>129</v>
      </c>
      <c r="C198" s="17"/>
      <c r="D198" s="18">
        <f>+D187+D189+D191+D193+D195+D197</f>
        <v>107</v>
      </c>
      <c r="E198" s="17"/>
      <c r="F198" s="18">
        <f>+F187+F189+F191+F193+F195+F197</f>
        <v>215</v>
      </c>
      <c r="G198" s="17"/>
      <c r="H198" s="18">
        <f>+H187+H189+H191+H193+H195+H197</f>
        <v>242</v>
      </c>
      <c r="I198" s="6"/>
      <c r="J198" s="18">
        <f>+J187+J189+J191+J193+J195+J197</f>
        <v>0</v>
      </c>
      <c r="K198" s="17"/>
      <c r="L198" s="18">
        <f>+L187+L189+L191+L193+L195+L197</f>
        <v>693</v>
      </c>
    </row>
    <row r="199" spans="1:13" ht="12.75">
      <c r="A199" s="17"/>
      <c r="B199" s="20"/>
      <c r="C199" s="21"/>
      <c r="D199" s="20"/>
      <c r="E199" s="21"/>
      <c r="F199" s="20"/>
      <c r="G199" s="21"/>
      <c r="H199" s="20"/>
      <c r="I199" s="16"/>
      <c r="J199" s="20"/>
      <c r="K199" s="21"/>
      <c r="L199" s="20"/>
      <c r="M199" s="1"/>
    </row>
    <row r="200" spans="1:12" s="12" customFormat="1" ht="12.75">
      <c r="A200" s="6" t="s">
        <v>97</v>
      </c>
      <c r="B200" s="28">
        <f>+B198+B184</f>
        <v>627</v>
      </c>
      <c r="C200" s="6"/>
      <c r="D200" s="28">
        <f>+D198+D184</f>
        <v>393</v>
      </c>
      <c r="E200" s="6"/>
      <c r="F200" s="28">
        <f>+F198+F184</f>
        <v>512</v>
      </c>
      <c r="G200" s="6"/>
      <c r="H200" s="28">
        <f>+H198+H184</f>
        <v>669</v>
      </c>
      <c r="I200" s="6"/>
      <c r="J200" s="28">
        <f>+J198+J184</f>
        <v>0</v>
      </c>
      <c r="K200" s="6"/>
      <c r="L200" s="28">
        <f>+B200+D200+F200+H200+J200</f>
        <v>2201</v>
      </c>
    </row>
    <row r="201" spans="1:13" ht="12.75">
      <c r="A201" s="6"/>
      <c r="B201" s="23"/>
      <c r="C201" s="16"/>
      <c r="D201" s="23"/>
      <c r="E201" s="16"/>
      <c r="F201" s="23"/>
      <c r="G201" s="16"/>
      <c r="H201" s="23"/>
      <c r="I201" s="16"/>
      <c r="J201" s="23"/>
      <c r="K201" s="16"/>
      <c r="L201" s="23"/>
      <c r="M201" s="1"/>
    </row>
    <row r="202" spans="1:13" ht="12.75">
      <c r="A202" s="6"/>
      <c r="B202" s="23"/>
      <c r="C202" s="16"/>
      <c r="D202" s="23"/>
      <c r="E202" s="16"/>
      <c r="F202" s="23"/>
      <c r="G202" s="16"/>
      <c r="H202" s="23"/>
      <c r="I202" s="16"/>
      <c r="J202" s="23"/>
      <c r="K202" s="16"/>
      <c r="L202" s="23"/>
      <c r="M202" s="1"/>
    </row>
    <row r="203" spans="1:13" ht="12.75">
      <c r="A203" s="6" t="s">
        <v>94</v>
      </c>
      <c r="B203" s="3"/>
      <c r="C203" s="4"/>
      <c r="D203" s="3"/>
      <c r="E203" s="4"/>
      <c r="F203" s="3"/>
      <c r="G203" s="4"/>
      <c r="H203" s="3"/>
      <c r="I203" s="4"/>
      <c r="J203" s="3"/>
      <c r="K203" s="4"/>
      <c r="L203" s="3"/>
      <c r="M203" s="1"/>
    </row>
    <row r="204" spans="1:13" ht="12.75">
      <c r="A204" s="1" t="s">
        <v>95</v>
      </c>
      <c r="B204" s="3"/>
      <c r="C204" s="4"/>
      <c r="D204" s="3"/>
      <c r="E204" s="4"/>
      <c r="F204" s="3"/>
      <c r="G204" s="4"/>
      <c r="H204" s="3"/>
      <c r="I204" s="4"/>
      <c r="J204" s="3"/>
      <c r="K204" s="4"/>
      <c r="L204" s="3"/>
      <c r="M204" s="1"/>
    </row>
    <row r="205" spans="1:12" s="1" customFormat="1" ht="12.75">
      <c r="A205" s="1" t="s">
        <v>19</v>
      </c>
      <c r="B205" s="5">
        <v>1</v>
      </c>
      <c r="D205" s="5">
        <v>0</v>
      </c>
      <c r="F205" s="5">
        <v>14</v>
      </c>
      <c r="H205" s="5">
        <v>19</v>
      </c>
      <c r="J205" s="5">
        <v>0</v>
      </c>
      <c r="L205" s="5">
        <f>+B205+D205+F205+H205+J205</f>
        <v>34</v>
      </c>
    </row>
    <row r="206" spans="1:13" ht="12.75">
      <c r="A206" s="1" t="s">
        <v>116</v>
      </c>
      <c r="B206" s="3"/>
      <c r="C206" s="4"/>
      <c r="D206" s="3"/>
      <c r="E206" s="4"/>
      <c r="F206" s="3"/>
      <c r="G206" s="4"/>
      <c r="H206" s="3"/>
      <c r="I206" s="4"/>
      <c r="J206" s="3"/>
      <c r="K206" s="4"/>
      <c r="L206" s="3"/>
      <c r="M206" s="1"/>
    </row>
    <row r="207" spans="1:12" s="1" customFormat="1" ht="12.75">
      <c r="A207" s="1" t="s">
        <v>19</v>
      </c>
      <c r="B207" s="5">
        <v>0</v>
      </c>
      <c r="D207" s="5">
        <v>2</v>
      </c>
      <c r="F207" s="5">
        <v>35</v>
      </c>
      <c r="H207" s="5">
        <v>69</v>
      </c>
      <c r="J207" s="5">
        <v>0</v>
      </c>
      <c r="L207" s="5">
        <f>+B207+D207+F207+H207+J207</f>
        <v>106</v>
      </c>
    </row>
    <row r="208" spans="1:13" ht="12.75">
      <c r="A208" s="1" t="s">
        <v>99</v>
      </c>
      <c r="B208" s="3"/>
      <c r="C208" s="4"/>
      <c r="D208" s="3"/>
      <c r="E208" s="4"/>
      <c r="F208" s="3"/>
      <c r="G208" s="4"/>
      <c r="H208" s="3"/>
      <c r="I208" s="4"/>
      <c r="J208" s="3"/>
      <c r="K208" s="4"/>
      <c r="L208" s="3"/>
      <c r="M208" s="1"/>
    </row>
    <row r="209" spans="1:12" s="1" customFormat="1" ht="12.75">
      <c r="A209" s="1" t="s">
        <v>19</v>
      </c>
      <c r="B209" s="5">
        <v>96</v>
      </c>
      <c r="D209" s="5">
        <v>104</v>
      </c>
      <c r="F209" s="5">
        <v>53</v>
      </c>
      <c r="H209" s="5">
        <v>13</v>
      </c>
      <c r="J209" s="5">
        <v>0</v>
      </c>
      <c r="L209" s="5">
        <f>+B209+D209+F209+H209+J209</f>
        <v>266</v>
      </c>
    </row>
    <row r="210" spans="1:13" ht="12.75">
      <c r="A210" s="1" t="s">
        <v>124</v>
      </c>
      <c r="B210" s="3"/>
      <c r="C210" s="4"/>
      <c r="D210" s="3"/>
      <c r="E210" s="4"/>
      <c r="F210" s="3"/>
      <c r="G210" s="4"/>
      <c r="H210" s="3"/>
      <c r="I210" s="4"/>
      <c r="J210" s="3"/>
      <c r="K210" s="4"/>
      <c r="L210" s="3"/>
      <c r="M210" s="1"/>
    </row>
    <row r="211" spans="1:12" s="1" customFormat="1" ht="12.75">
      <c r="A211" s="1" t="s">
        <v>127</v>
      </c>
      <c r="B211" s="5">
        <v>2</v>
      </c>
      <c r="D211" s="5">
        <v>6</v>
      </c>
      <c r="F211" s="5">
        <v>7</v>
      </c>
      <c r="H211" s="5">
        <v>1</v>
      </c>
      <c r="J211" s="5">
        <v>0</v>
      </c>
      <c r="L211" s="5">
        <f>+B211+D211+F211+H211+J211</f>
        <v>16</v>
      </c>
    </row>
    <row r="212" spans="1:13" ht="12.75">
      <c r="A212" s="1" t="s">
        <v>128</v>
      </c>
      <c r="B212" s="3"/>
      <c r="C212" s="4"/>
      <c r="D212" s="3"/>
      <c r="E212" s="4"/>
      <c r="F212" s="3"/>
      <c r="G212" s="4"/>
      <c r="H212" s="3"/>
      <c r="I212" s="4"/>
      <c r="J212" s="3"/>
      <c r="K212" s="4"/>
      <c r="L212" s="3"/>
      <c r="M212" s="1"/>
    </row>
    <row r="213" spans="1:12" s="1" customFormat="1" ht="12.75">
      <c r="A213" s="1" t="s">
        <v>127</v>
      </c>
      <c r="B213" s="5">
        <v>0</v>
      </c>
      <c r="D213" s="5">
        <v>1</v>
      </c>
      <c r="F213" s="5">
        <v>1</v>
      </c>
      <c r="H213" s="5">
        <v>1</v>
      </c>
      <c r="J213" s="5">
        <v>0</v>
      </c>
      <c r="L213" s="5">
        <f>+B213+D213+F213+H213+J213</f>
        <v>3</v>
      </c>
    </row>
    <row r="214" spans="1:13" ht="12.75">
      <c r="A214" s="1" t="s">
        <v>129</v>
      </c>
      <c r="B214" s="3"/>
      <c r="C214" s="4"/>
      <c r="D214" s="3"/>
      <c r="E214" s="4"/>
      <c r="F214" s="3"/>
      <c r="G214" s="4"/>
      <c r="H214" s="3"/>
      <c r="I214" s="4"/>
      <c r="J214" s="3"/>
      <c r="K214" s="4"/>
      <c r="L214" s="3"/>
      <c r="M214" s="1"/>
    </row>
    <row r="215" spans="1:12" s="1" customFormat="1" ht="12.75">
      <c r="A215" s="1" t="s">
        <v>130</v>
      </c>
      <c r="B215" s="5">
        <v>1</v>
      </c>
      <c r="D215" s="5">
        <v>0</v>
      </c>
      <c r="F215" s="5">
        <v>5</v>
      </c>
      <c r="H215" s="5">
        <v>1</v>
      </c>
      <c r="J215" s="5">
        <v>0</v>
      </c>
      <c r="L215" s="5">
        <f>+B215+D215+F215+H215+J215</f>
        <v>7</v>
      </c>
    </row>
    <row r="216" spans="1:13" ht="12.75">
      <c r="A216" s="1" t="s">
        <v>125</v>
      </c>
      <c r="B216" s="3"/>
      <c r="C216" s="4"/>
      <c r="D216" s="3"/>
      <c r="E216" s="4"/>
      <c r="F216" s="3"/>
      <c r="G216" s="4"/>
      <c r="H216" s="3"/>
      <c r="I216" s="4"/>
      <c r="J216" s="3"/>
      <c r="K216" s="4"/>
      <c r="L216" s="3"/>
      <c r="M216" s="1"/>
    </row>
    <row r="217" spans="1:12" s="1" customFormat="1" ht="12.75">
      <c r="A217" s="1" t="s">
        <v>41</v>
      </c>
      <c r="B217" s="5">
        <v>0</v>
      </c>
      <c r="D217" s="5">
        <v>3</v>
      </c>
      <c r="F217" s="5">
        <v>32</v>
      </c>
      <c r="H217" s="5">
        <v>66</v>
      </c>
      <c r="J217" s="5">
        <v>0</v>
      </c>
      <c r="L217" s="5">
        <f>+B217+D217+F217+H217+J217</f>
        <v>101</v>
      </c>
    </row>
    <row r="218" spans="1:13" ht="12.75">
      <c r="A218" s="1" t="s">
        <v>126</v>
      </c>
      <c r="B218" s="3"/>
      <c r="C218" s="4"/>
      <c r="D218" s="3"/>
      <c r="E218" s="4"/>
      <c r="F218" s="3"/>
      <c r="G218" s="4"/>
      <c r="H218" s="3"/>
      <c r="I218" s="4"/>
      <c r="J218" s="3"/>
      <c r="K218" s="4"/>
      <c r="L218" s="3"/>
      <c r="M218" s="1"/>
    </row>
    <row r="219" spans="1:12" s="1" customFormat="1" ht="12.75">
      <c r="A219" s="1" t="s">
        <v>41</v>
      </c>
      <c r="B219" s="5">
        <v>27</v>
      </c>
      <c r="D219" s="5">
        <v>33</v>
      </c>
      <c r="F219" s="5">
        <v>21</v>
      </c>
      <c r="H219" s="5">
        <v>8</v>
      </c>
      <c r="J219" s="5">
        <v>0</v>
      </c>
      <c r="L219" s="5">
        <f>+B219+D219+F219+H219+J219</f>
        <v>89</v>
      </c>
    </row>
    <row r="220" spans="1:13" ht="20.25" customHeight="1">
      <c r="A220" s="24" t="s">
        <v>96</v>
      </c>
      <c r="B220" s="3"/>
      <c r="C220" s="4"/>
      <c r="D220" s="3"/>
      <c r="E220" s="4"/>
      <c r="F220" s="3"/>
      <c r="G220" s="4"/>
      <c r="H220" s="3"/>
      <c r="I220" s="4"/>
      <c r="J220" s="3"/>
      <c r="K220" s="4"/>
      <c r="L220" s="3"/>
      <c r="M220" s="1"/>
    </row>
    <row r="221" spans="1:13" ht="12.75">
      <c r="A221" s="1" t="s">
        <v>78</v>
      </c>
      <c r="B221" s="3"/>
      <c r="C221" s="4"/>
      <c r="D221" s="3"/>
      <c r="E221" s="4"/>
      <c r="F221" s="3"/>
      <c r="G221" s="4"/>
      <c r="H221" s="3"/>
      <c r="I221" s="4"/>
      <c r="J221" s="3"/>
      <c r="K221" s="4"/>
      <c r="L221" s="3"/>
      <c r="M221" s="1"/>
    </row>
    <row r="222" spans="1:12" s="1" customFormat="1" ht="12.75">
      <c r="A222" s="1" t="s">
        <v>79</v>
      </c>
      <c r="B222" s="5">
        <v>0</v>
      </c>
      <c r="D222" s="5">
        <v>3</v>
      </c>
      <c r="F222" s="5">
        <v>72</v>
      </c>
      <c r="H222" s="5">
        <v>127</v>
      </c>
      <c r="J222" s="5">
        <v>0</v>
      </c>
      <c r="L222" s="5">
        <f>+B222+D222+F222+H222+J222</f>
        <v>202</v>
      </c>
    </row>
    <row r="223" spans="1:13" ht="12.75">
      <c r="A223" s="1" t="s">
        <v>104</v>
      </c>
      <c r="B223" s="3"/>
      <c r="C223" s="4"/>
      <c r="D223" s="3"/>
      <c r="E223" s="4"/>
      <c r="F223" s="3"/>
      <c r="G223" s="4"/>
      <c r="H223" s="3"/>
      <c r="I223" s="4"/>
      <c r="J223" s="3"/>
      <c r="K223" s="4"/>
      <c r="L223" s="3"/>
      <c r="M223" s="1"/>
    </row>
    <row r="224" spans="1:12" s="1" customFormat="1" ht="12.75">
      <c r="A224" s="1" t="s">
        <v>79</v>
      </c>
      <c r="B224" s="5">
        <v>0</v>
      </c>
      <c r="D224" s="5">
        <v>15</v>
      </c>
      <c r="F224" s="5">
        <v>25</v>
      </c>
      <c r="H224" s="5">
        <v>75</v>
      </c>
      <c r="J224" s="5">
        <v>0</v>
      </c>
      <c r="L224" s="5">
        <f>+B224+D224+F224+H224+J224</f>
        <v>115</v>
      </c>
    </row>
    <row r="225" spans="1:13" ht="12.75">
      <c r="A225" s="1" t="s">
        <v>80</v>
      </c>
      <c r="B225" s="3"/>
      <c r="C225" s="4"/>
      <c r="D225" s="3"/>
      <c r="E225" s="4"/>
      <c r="F225" s="3"/>
      <c r="G225" s="4"/>
      <c r="H225" s="3"/>
      <c r="I225" s="4"/>
      <c r="J225" s="3"/>
      <c r="K225" s="4"/>
      <c r="L225" s="3"/>
      <c r="M225" s="1"/>
    </row>
    <row r="226" spans="1:12" s="1" customFormat="1" ht="12.75">
      <c r="A226" s="1" t="s">
        <v>79</v>
      </c>
      <c r="B226" s="5">
        <v>291</v>
      </c>
      <c r="D226" s="5">
        <v>179</v>
      </c>
      <c r="F226" s="5">
        <v>68</v>
      </c>
      <c r="H226" s="5">
        <v>3</v>
      </c>
      <c r="J226" s="5">
        <v>0</v>
      </c>
      <c r="L226" s="5">
        <f>+B226+D226+F226+H226+J226</f>
        <v>541</v>
      </c>
    </row>
    <row r="227" spans="1:13" ht="12.75">
      <c r="A227" s="1" t="s">
        <v>123</v>
      </c>
      <c r="B227" s="3"/>
      <c r="C227" s="4"/>
      <c r="D227" s="3"/>
      <c r="E227" s="4"/>
      <c r="F227" s="3"/>
      <c r="G227" s="4"/>
      <c r="H227" s="3"/>
      <c r="I227" s="4"/>
      <c r="J227" s="3"/>
      <c r="K227" s="4"/>
      <c r="L227" s="3"/>
      <c r="M227" s="1"/>
    </row>
    <row r="228" spans="1:12" s="1" customFormat="1" ht="12.75">
      <c r="A228" s="1" t="s">
        <v>79</v>
      </c>
      <c r="B228" s="5">
        <v>5</v>
      </c>
      <c r="D228" s="5">
        <v>17</v>
      </c>
      <c r="F228" s="5">
        <v>2</v>
      </c>
      <c r="H228" s="5">
        <v>7</v>
      </c>
      <c r="J228" s="5">
        <v>0</v>
      </c>
      <c r="L228" s="5">
        <f>+B228+D228+F228+H228+J228</f>
        <v>31</v>
      </c>
    </row>
    <row r="229" spans="1:13" ht="12.75">
      <c r="A229" s="1" t="s">
        <v>81</v>
      </c>
      <c r="B229" s="3"/>
      <c r="C229" s="4"/>
      <c r="D229" s="3"/>
      <c r="E229" s="4"/>
      <c r="F229" s="3"/>
      <c r="G229" s="4"/>
      <c r="H229" s="3"/>
      <c r="I229" s="16"/>
      <c r="J229" s="3"/>
      <c r="K229" s="4"/>
      <c r="L229" s="3"/>
      <c r="M229" s="1"/>
    </row>
    <row r="230" spans="1:12" s="1" customFormat="1" ht="12.75">
      <c r="A230" s="1" t="s">
        <v>79</v>
      </c>
      <c r="B230" s="5">
        <v>31</v>
      </c>
      <c r="D230" s="5">
        <v>81</v>
      </c>
      <c r="F230" s="5">
        <v>59</v>
      </c>
      <c r="H230" s="5">
        <v>43</v>
      </c>
      <c r="J230" s="5">
        <v>0</v>
      </c>
      <c r="L230" s="5">
        <f>+B230+D230+F230+H230+J230</f>
        <v>214</v>
      </c>
    </row>
    <row r="231" spans="2:12" ht="12.75"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</row>
    <row r="232" spans="1:12" s="12" customFormat="1" ht="12.75">
      <c r="A232" s="6" t="s">
        <v>45</v>
      </c>
      <c r="B232" s="28">
        <f>SUM(B205:B230)</f>
        <v>454</v>
      </c>
      <c r="C232" s="6"/>
      <c r="D232" s="28">
        <f>SUM(D205:D230)</f>
        <v>444</v>
      </c>
      <c r="E232" s="6"/>
      <c r="F232" s="28">
        <f>SUM(F205:F230)</f>
        <v>394</v>
      </c>
      <c r="G232" s="6"/>
      <c r="H232" s="28">
        <f>SUM(H205:H230)</f>
        <v>433</v>
      </c>
      <c r="J232" s="28">
        <f>SUM(J207:J230)</f>
        <v>0</v>
      </c>
      <c r="K232" s="6"/>
      <c r="L232" s="28">
        <f>+B232+D232+F232+H232+J232</f>
        <v>1725</v>
      </c>
    </row>
    <row r="233" spans="1:13" ht="12.75">
      <c r="A233" s="6"/>
      <c r="B233" s="23"/>
      <c r="C233" s="16"/>
      <c r="D233" s="23"/>
      <c r="E233" s="16"/>
      <c r="F233" s="23"/>
      <c r="G233" s="16"/>
      <c r="H233" s="23"/>
      <c r="I233" s="4"/>
      <c r="J233" s="23"/>
      <c r="K233" s="16"/>
      <c r="L233" s="23"/>
      <c r="M233" s="1"/>
    </row>
    <row r="234" spans="1:13" ht="12.75">
      <c r="A234" s="6"/>
      <c r="B234" s="23"/>
      <c r="C234" s="16"/>
      <c r="D234" s="23"/>
      <c r="E234" s="16"/>
      <c r="F234" s="23"/>
      <c r="G234" s="16"/>
      <c r="H234" s="23"/>
      <c r="I234" s="16"/>
      <c r="J234" s="23"/>
      <c r="K234" s="16"/>
      <c r="L234" s="23"/>
      <c r="M234" s="1"/>
    </row>
    <row r="235" spans="1:13" ht="12.75">
      <c r="A235" s="6" t="s">
        <v>82</v>
      </c>
      <c r="B235" s="3"/>
      <c r="C235" s="4"/>
      <c r="D235" s="3"/>
      <c r="E235" s="4"/>
      <c r="F235" s="3"/>
      <c r="G235" s="4"/>
      <c r="H235" s="3"/>
      <c r="I235" s="4"/>
      <c r="J235" s="3"/>
      <c r="K235" s="4"/>
      <c r="L235" s="3"/>
      <c r="M235" s="1"/>
    </row>
    <row r="236" spans="1:13" ht="12.75">
      <c r="A236" s="1" t="s">
        <v>131</v>
      </c>
      <c r="B236" s="5">
        <v>0</v>
      </c>
      <c r="C236" s="1"/>
      <c r="D236" s="5">
        <v>0</v>
      </c>
      <c r="E236" s="1"/>
      <c r="F236" s="5">
        <v>0</v>
      </c>
      <c r="G236" s="1"/>
      <c r="H236" s="5">
        <v>0</v>
      </c>
      <c r="I236" s="6"/>
      <c r="J236" s="30">
        <v>2</v>
      </c>
      <c r="K236" s="12"/>
      <c r="L236" s="30">
        <f>+B236+D236+F236+H236+J236</f>
        <v>2</v>
      </c>
      <c r="M236" s="1"/>
    </row>
    <row r="237" spans="1:13" ht="12.75">
      <c r="A237" s="1" t="s">
        <v>132</v>
      </c>
      <c r="B237" s="5">
        <v>4</v>
      </c>
      <c r="C237" s="1"/>
      <c r="D237" s="5">
        <v>1</v>
      </c>
      <c r="E237" s="1"/>
      <c r="F237" s="5">
        <v>0</v>
      </c>
      <c r="G237" s="1"/>
      <c r="H237" s="5">
        <v>0</v>
      </c>
      <c r="I237" s="6"/>
      <c r="J237" s="30">
        <v>0</v>
      </c>
      <c r="K237" s="12"/>
      <c r="L237" s="30">
        <f>+B237+D237+F237+H237+J237</f>
        <v>5</v>
      </c>
      <c r="M237" s="1"/>
    </row>
    <row r="238" spans="1:13" ht="12.75">
      <c r="A238" s="1" t="s">
        <v>133</v>
      </c>
      <c r="B238" s="5">
        <v>0</v>
      </c>
      <c r="C238" s="1"/>
      <c r="D238" s="5">
        <v>0</v>
      </c>
      <c r="E238" s="1"/>
      <c r="F238" s="5">
        <v>0</v>
      </c>
      <c r="G238" s="1"/>
      <c r="H238" s="5">
        <v>0</v>
      </c>
      <c r="I238" s="6"/>
      <c r="J238" s="30">
        <v>115</v>
      </c>
      <c r="K238" s="12"/>
      <c r="L238" s="30">
        <f>+B238+D238+F238+H238+J238</f>
        <v>115</v>
      </c>
      <c r="M238" s="1"/>
    </row>
    <row r="239" spans="1:13" ht="12.75">
      <c r="A239" s="1"/>
      <c r="B239" s="3"/>
      <c r="C239" s="4"/>
      <c r="D239" s="3"/>
      <c r="E239" s="4"/>
      <c r="F239" s="3"/>
      <c r="G239" s="4"/>
      <c r="H239" s="3"/>
      <c r="I239" s="4"/>
      <c r="J239" s="3"/>
      <c r="K239" s="4"/>
      <c r="L239" s="3"/>
      <c r="M239" s="1"/>
    </row>
    <row r="240" spans="1:13" ht="12.75">
      <c r="A240" s="6" t="s">
        <v>45</v>
      </c>
      <c r="B240" s="28">
        <f>+B237+B238</f>
        <v>4</v>
      </c>
      <c r="C240" s="6"/>
      <c r="D240" s="28">
        <f>+D237+D238</f>
        <v>1</v>
      </c>
      <c r="E240" s="6"/>
      <c r="F240" s="28">
        <f>+F237+F238</f>
        <v>0</v>
      </c>
      <c r="G240" s="6"/>
      <c r="H240" s="28">
        <f>+H237+H238</f>
        <v>0</v>
      </c>
      <c r="I240" s="12"/>
      <c r="J240" s="28">
        <f>+J236+J237+J238</f>
        <v>117</v>
      </c>
      <c r="K240" s="16"/>
      <c r="L240" s="27">
        <f>+B240+D240+F240+H240+J240</f>
        <v>122</v>
      </c>
      <c r="M240" s="1"/>
    </row>
    <row r="241" spans="1:13" ht="12.75">
      <c r="A241" s="6"/>
      <c r="B241" s="23"/>
      <c r="C241" s="16"/>
      <c r="D241" s="23"/>
      <c r="E241" s="16"/>
      <c r="F241" s="23"/>
      <c r="G241" s="16"/>
      <c r="H241" s="23"/>
      <c r="I241" s="4"/>
      <c r="J241" s="23"/>
      <c r="K241" s="16"/>
      <c r="L241" s="23"/>
      <c r="M241" s="1"/>
    </row>
    <row r="242" spans="1:13" ht="12.75">
      <c r="A242" s="1"/>
      <c r="B242" s="3"/>
      <c r="C242" s="4"/>
      <c r="D242" s="3"/>
      <c r="E242" s="4"/>
      <c r="F242" s="3"/>
      <c r="G242" s="4"/>
      <c r="H242" s="3"/>
      <c r="I242" s="4"/>
      <c r="J242" s="3"/>
      <c r="K242" s="4"/>
      <c r="L242" s="3"/>
      <c r="M242" s="1"/>
    </row>
    <row r="243" spans="1:28" ht="12.75">
      <c r="A243" s="6" t="s">
        <v>83</v>
      </c>
      <c r="B243" s="31">
        <f>+B240+B150+B232+B200+B169+B139+B112+B13</f>
        <v>4425</v>
      </c>
      <c r="C243" s="31"/>
      <c r="D243" s="31">
        <f>+D240+D150+D232+D200+D169+D139+D112+D13</f>
        <v>3767</v>
      </c>
      <c r="E243" s="31"/>
      <c r="F243" s="31">
        <f>+F240+F150+F232+F200+F169+F139+F112+F13</f>
        <v>4312</v>
      </c>
      <c r="G243" s="31"/>
      <c r="H243" s="31">
        <f>+H240+H150+H232+H200+H169+H139+H112+H13</f>
        <v>4977</v>
      </c>
      <c r="I243" s="31"/>
      <c r="J243" s="31">
        <f>+J240+J150+J232+J200+J169+J139+J112+J13</f>
        <v>117</v>
      </c>
      <c r="K243" s="25"/>
      <c r="L243" s="27">
        <f>+B243+D243+F243+H243+J243</f>
        <v>17598</v>
      </c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</row>
    <row r="244" spans="1:28" ht="12.75">
      <c r="A244" s="6"/>
      <c r="B244" s="26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</row>
    <row r="245" spans="1:28" ht="12.75">
      <c r="A245" s="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7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</row>
    <row r="246" spans="1:13" ht="12.75">
      <c r="A246" s="1" t="s">
        <v>134</v>
      </c>
      <c r="B246" s="28"/>
      <c r="C246" s="6"/>
      <c r="D246" s="28"/>
      <c r="E246" s="6"/>
      <c r="F246" s="28"/>
      <c r="G246" s="6"/>
      <c r="H246" s="28"/>
      <c r="I246" s="6"/>
      <c r="J246" s="28"/>
      <c r="K246" s="6"/>
      <c r="L246" s="28"/>
      <c r="M246" s="1"/>
    </row>
    <row r="247" spans="1:13" ht="12.75">
      <c r="A247" s="1"/>
      <c r="B247" s="28"/>
      <c r="C247" s="6"/>
      <c r="D247" s="28"/>
      <c r="E247" s="6"/>
      <c r="F247" s="28"/>
      <c r="G247" s="6"/>
      <c r="H247" s="28"/>
      <c r="I247" s="6"/>
      <c r="J247" s="28"/>
      <c r="K247" s="6"/>
      <c r="L247" s="28"/>
      <c r="M247" s="1"/>
    </row>
    <row r="248" spans="1:13" ht="15">
      <c r="A248" s="1" t="s">
        <v>88</v>
      </c>
      <c r="B248" s="7"/>
      <c r="C248" s="1"/>
      <c r="D248" s="7"/>
      <c r="E248" s="1"/>
      <c r="F248" s="7"/>
      <c r="G248" s="1"/>
      <c r="H248" s="7"/>
      <c r="K248" s="1"/>
      <c r="L248" s="7"/>
      <c r="M248" s="1"/>
    </row>
    <row r="249" ht="12.75">
      <c r="J249" s="6" t="s">
        <v>105</v>
      </c>
    </row>
    <row r="259" spans="1:13" ht="12.75">
      <c r="A259" s="6"/>
      <c r="B259" s="28"/>
      <c r="C259" s="6"/>
      <c r="D259" s="28"/>
      <c r="E259" s="6"/>
      <c r="F259" s="28"/>
      <c r="G259" s="6"/>
      <c r="H259" s="28"/>
      <c r="I259" s="6"/>
      <c r="J259" s="28"/>
      <c r="K259" s="6"/>
      <c r="L259" s="28"/>
      <c r="M259" s="1"/>
    </row>
    <row r="260" spans="1:13" ht="12.75">
      <c r="A260" s="6"/>
      <c r="B260" s="28"/>
      <c r="C260" s="6"/>
      <c r="D260" s="28"/>
      <c r="E260" s="6"/>
      <c r="F260" s="28"/>
      <c r="G260" s="6"/>
      <c r="H260" s="28"/>
      <c r="I260" s="1"/>
      <c r="J260" s="5"/>
      <c r="K260" s="6"/>
      <c r="L260" s="28"/>
      <c r="M260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5"/>
      <c r="K279" s="1"/>
      <c r="L279" s="1"/>
      <c r="M279" s="1"/>
    </row>
    <row r="290" spans="1:13" ht="12.75">
      <c r="A290" s="1"/>
      <c r="B290" s="5"/>
      <c r="C290" s="1"/>
      <c r="D290" s="5"/>
      <c r="E290" s="1"/>
      <c r="F290" s="5"/>
      <c r="G290" s="1"/>
      <c r="H290" s="5"/>
      <c r="I290" s="1"/>
      <c r="J290" s="5"/>
      <c r="K290" s="1"/>
      <c r="L290" s="5"/>
      <c r="M290" s="1"/>
    </row>
    <row r="291" spans="1:13" ht="12.75">
      <c r="A291" s="1"/>
      <c r="B291" s="5"/>
      <c r="C291" s="1"/>
      <c r="D291" s="5"/>
      <c r="E291" s="1"/>
      <c r="F291" s="5"/>
      <c r="G291" s="1"/>
      <c r="H291" s="5"/>
      <c r="I291" s="1"/>
      <c r="J291" s="5"/>
      <c r="K291" s="1"/>
      <c r="L291" s="5"/>
      <c r="M291" s="1"/>
    </row>
    <row r="292" spans="1:13" ht="12.75">
      <c r="A292" s="1"/>
      <c r="B292" s="5"/>
      <c r="C292" s="1"/>
      <c r="D292" s="5"/>
      <c r="E292" s="1"/>
      <c r="F292" s="5"/>
      <c r="G292" s="1"/>
      <c r="H292" s="5"/>
      <c r="I292" s="1"/>
      <c r="J292" s="5"/>
      <c r="K292" s="1"/>
      <c r="L292" s="5"/>
      <c r="M292" s="1"/>
    </row>
    <row r="293" spans="1:13" ht="12.75">
      <c r="A293" s="1"/>
      <c r="B293" s="5"/>
      <c r="C293" s="1"/>
      <c r="D293" s="5"/>
      <c r="E293" s="1"/>
      <c r="F293" s="5"/>
      <c r="G293" s="1"/>
      <c r="H293" s="5"/>
      <c r="I293" s="1"/>
      <c r="J293" s="5"/>
      <c r="K293" s="1"/>
      <c r="L293" s="5"/>
      <c r="M293" s="1"/>
    </row>
    <row r="294" spans="1:13" ht="12.75">
      <c r="A294" s="1"/>
      <c r="B294" s="5"/>
      <c r="C294" s="1"/>
      <c r="D294" s="5"/>
      <c r="E294" s="1"/>
      <c r="F294" s="5"/>
      <c r="G294" s="1"/>
      <c r="H294" s="5"/>
      <c r="I294" s="1"/>
      <c r="J294" s="5"/>
      <c r="K294" s="1"/>
      <c r="L294" s="5"/>
      <c r="M294" s="1"/>
    </row>
    <row r="295" ht="12.75">
      <c r="I295" s="1"/>
    </row>
    <row r="296" spans="1:13" ht="15">
      <c r="A296" s="1"/>
      <c r="B296" s="7"/>
      <c r="C296" s="1"/>
      <c r="D296" s="7"/>
      <c r="E296" s="1"/>
      <c r="F296" s="7"/>
      <c r="G296" s="1"/>
      <c r="H296" s="7"/>
      <c r="J296" s="7"/>
      <c r="K296" s="1"/>
      <c r="L296" s="7"/>
      <c r="M296" s="1"/>
    </row>
    <row r="298" spans="1:13" ht="15">
      <c r="A298" s="1"/>
      <c r="B298" s="7"/>
      <c r="C298" s="1"/>
      <c r="D298" s="7"/>
      <c r="E298" s="1"/>
      <c r="F298" s="7"/>
      <c r="G298" s="1"/>
      <c r="H298" s="7"/>
      <c r="J298" s="7"/>
      <c r="K298" s="1"/>
      <c r="L298" s="7"/>
      <c r="M298" s="1"/>
    </row>
    <row r="299" spans="1:13" ht="15">
      <c r="A299" s="1"/>
      <c r="B299" s="7"/>
      <c r="C299" s="1"/>
      <c r="D299" s="7"/>
      <c r="E299" s="1"/>
      <c r="F299" s="7"/>
      <c r="G299" s="1"/>
      <c r="H299" s="7"/>
      <c r="J299" s="7"/>
      <c r="K299" s="1"/>
      <c r="L299" s="7"/>
      <c r="M299" s="1"/>
    </row>
    <row r="300" spans="1:13" ht="15">
      <c r="A300" s="1"/>
      <c r="B300" s="7"/>
      <c r="C300" s="1"/>
      <c r="D300" s="7"/>
      <c r="E300" s="1"/>
      <c r="F300" s="7"/>
      <c r="G300" s="1"/>
      <c r="H300" s="7"/>
      <c r="J300" s="7"/>
      <c r="K300" s="1"/>
      <c r="L300" s="7"/>
      <c r="M300" s="1"/>
    </row>
    <row r="301" spans="1:13" ht="15">
      <c r="A301" s="1"/>
      <c r="B301" s="7"/>
      <c r="C301" s="1"/>
      <c r="D301" s="7"/>
      <c r="E301" s="1"/>
      <c r="F301" s="7"/>
      <c r="G301" s="1"/>
      <c r="H301" s="7"/>
      <c r="J301" s="7"/>
      <c r="K301" s="1"/>
      <c r="L301" s="7"/>
      <c r="M301" s="1"/>
    </row>
  </sheetData>
  <sheetProtection/>
  <mergeCells count="3">
    <mergeCell ref="A1:L1"/>
    <mergeCell ref="A2:L2"/>
    <mergeCell ref="A3:L3"/>
  </mergeCells>
  <printOptions/>
  <pageMargins left="1.16" right="0.25" top="0.35" bottom="0" header="0.5" footer="0.5"/>
  <pageSetup horizontalDpi="300" verticalDpi="300" orientation="portrait" scale="55" r:id="rId1"/>
  <rowBreaks count="2" manualBreakCount="2">
    <brk id="86" max="12" man="1"/>
    <brk id="16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2007-11-21T14:35:52Z</cp:lastPrinted>
  <dcterms:created xsi:type="dcterms:W3CDTF">1997-10-29T20:58:48Z</dcterms:created>
  <dcterms:modified xsi:type="dcterms:W3CDTF">2007-11-21T14:36:37Z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477251801</vt:i4>
  </property>
  <property fmtid="{D5CDD505-2E9C-101B-9397-08002B2CF9AE}" pid="3" name="_EmailSubject">
    <vt:lpwstr>Tables for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