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9015" tabRatio="500" activeTab="0"/>
  </bookViews>
  <sheets>
    <sheet name="A" sheetId="1" r:id="rId1"/>
    <sheet name="B" sheetId="2" r:id="rId2"/>
    <sheet name="C" sheetId="3" r:id="rId3"/>
  </sheets>
  <definedNames>
    <definedName name="_xlnm.Print_Area" localSheetId="0">'A'!$A$1:$L$176</definedName>
    <definedName name="_xlnm.Print_Titles" localSheetId="0">'A'!$1:$9</definedName>
  </definedNames>
  <calcPr fullCalcOnLoad="1"/>
</workbook>
</file>

<file path=xl/sharedStrings.xml><?xml version="1.0" encoding="utf-8"?>
<sst xmlns="http://schemas.openxmlformats.org/spreadsheetml/2006/main" count="348" uniqueCount="151">
  <si>
    <t>COLLEGE</t>
  </si>
  <si>
    <t xml:space="preserve">   Major</t>
  </si>
  <si>
    <t>ARCHITECTURE</t>
  </si>
  <si>
    <t>ARTS &amp; SCIENCES</t>
  </si>
  <si>
    <t xml:space="preserve">   Applied Mathematics</t>
  </si>
  <si>
    <t xml:space="preserve">   Applied Physics</t>
  </si>
  <si>
    <t xml:space="preserve">   Biology</t>
  </si>
  <si>
    <t xml:space="preserve">   Chemistry</t>
  </si>
  <si>
    <t xml:space="preserve">   Criminal Justice</t>
  </si>
  <si>
    <t xml:space="preserve">   English</t>
  </si>
  <si>
    <t xml:space="preserve">   Geography</t>
  </si>
  <si>
    <t xml:space="preserve">   Gerontology</t>
  </si>
  <si>
    <t xml:space="preserve">   History</t>
  </si>
  <si>
    <t xml:space="preserve">   Liberal Studies</t>
  </si>
  <si>
    <t xml:space="preserve">   Mathematics</t>
  </si>
  <si>
    <t xml:space="preserve">   Mathematics Education</t>
  </si>
  <si>
    <t xml:space="preserve">   Public Administration</t>
  </si>
  <si>
    <t xml:space="preserve">   Sociology</t>
  </si>
  <si>
    <t>BUSINESS ADMINISTRATION</t>
  </si>
  <si>
    <t xml:space="preserve">   Business Administration</t>
  </si>
  <si>
    <t xml:space="preserve">   Economics</t>
  </si>
  <si>
    <t>EDUCATION</t>
  </si>
  <si>
    <t xml:space="preserve">     Certification</t>
  </si>
  <si>
    <t xml:space="preserve">   Counseling - Community</t>
  </si>
  <si>
    <t xml:space="preserve">   Counseling - School</t>
  </si>
  <si>
    <t xml:space="preserve">   Educational Leadership</t>
  </si>
  <si>
    <t xml:space="preserve">   Elementary Education</t>
  </si>
  <si>
    <t xml:space="preserve">   Instructional Systems Technology</t>
  </si>
  <si>
    <t xml:space="preserve">   School Administration</t>
  </si>
  <si>
    <t xml:space="preserve">   Special Education</t>
  </si>
  <si>
    <t>ENGINEERING</t>
  </si>
  <si>
    <t xml:space="preserve">   Civil Engineering</t>
  </si>
  <si>
    <t xml:space="preserve">   Computer Science</t>
  </si>
  <si>
    <t xml:space="preserve">   Electrical Engineering</t>
  </si>
  <si>
    <t xml:space="preserve">   Health Administration</t>
  </si>
  <si>
    <t>UNDESIGNATED</t>
  </si>
  <si>
    <t xml:space="preserve">   Pre-MBA</t>
  </si>
  <si>
    <t xml:space="preserve">   Undesignated</t>
  </si>
  <si>
    <t>GRAND TOTAL</t>
  </si>
  <si>
    <t xml:space="preserve">   Accounting</t>
  </si>
  <si>
    <t>*</t>
  </si>
  <si>
    <t xml:space="preserve">   Information Technology</t>
  </si>
  <si>
    <t xml:space="preserve">   English Education</t>
  </si>
  <si>
    <t xml:space="preserve">   Geography-Community Planning</t>
  </si>
  <si>
    <t xml:space="preserve">   Psychology-Clinical &amp; Community</t>
  </si>
  <si>
    <t xml:space="preserve">   Psychology-Industrial &amp; Organizational</t>
  </si>
  <si>
    <t xml:space="preserve">   Child &amp; Family Studies</t>
  </si>
  <si>
    <t xml:space="preserve">Source:  Computerized data from Institutional Research Office files. </t>
  </si>
  <si>
    <t xml:space="preserve">   Social Work</t>
  </si>
  <si>
    <t xml:space="preserve">   Curriculum &amp; Supervision</t>
  </si>
  <si>
    <t xml:space="preserve">   Teacher Licensure/Special Education</t>
  </si>
  <si>
    <t xml:space="preserve">     Special Education Certificate</t>
  </si>
  <si>
    <t xml:space="preserve">   Engineering Management</t>
  </si>
  <si>
    <t xml:space="preserve">   Middle Grades &amp; Secondary Education</t>
  </si>
  <si>
    <t xml:space="preserve">     Certificate in Advance Databases &amp; </t>
  </si>
  <si>
    <t xml:space="preserve">         Knowledge Discovery</t>
  </si>
  <si>
    <t>BY COLLEGE AND MAJOR</t>
  </si>
  <si>
    <t>GRADUATE DEGREE CREDIT HEADCOUNT ENROLLMENT</t>
  </si>
  <si>
    <t xml:space="preserve">   Counseling</t>
  </si>
  <si>
    <t xml:space="preserve">   Communication Studies</t>
  </si>
  <si>
    <t xml:space="preserve">   Spanish</t>
  </si>
  <si>
    <t xml:space="preserve">   Earth Sciences</t>
  </si>
  <si>
    <t xml:space="preserve">      Joint Aberbeen History PHD Program</t>
  </si>
  <si>
    <t xml:space="preserve">   Public Policy</t>
  </si>
  <si>
    <t xml:space="preserve">     Curriculum &amp; Supervision Certificate</t>
  </si>
  <si>
    <t xml:space="preserve">   Reading, Language &amp; Literacy</t>
  </si>
  <si>
    <t xml:space="preserve">     Certificate in Information Technology</t>
  </si>
  <si>
    <t>HEALTH &amp; HUMAN SERVICES</t>
  </si>
  <si>
    <t>School of Nursing</t>
  </si>
  <si>
    <t xml:space="preserve">      Certificate in Applied Ethics</t>
  </si>
  <si>
    <t xml:space="preserve">   Art Administration</t>
  </si>
  <si>
    <t xml:space="preserve">      Certificate in Nonprofit Management</t>
  </si>
  <si>
    <t xml:space="preserve">   Optical Science &amp; Engineering</t>
  </si>
  <si>
    <t xml:space="preserve">   Religious Studies</t>
  </si>
  <si>
    <t xml:space="preserve">   Mathematical Finance</t>
  </si>
  <si>
    <t xml:space="preserve">   Curriculum &amp; Instruction</t>
  </si>
  <si>
    <t xml:space="preserve">     Child &amp; Family Development Certificate</t>
  </si>
  <si>
    <t xml:space="preserve">      Certificate in Applied Linguistics</t>
  </si>
  <si>
    <t xml:space="preserve">      Certificate in Communication Studies  </t>
  </si>
  <si>
    <t xml:space="preserve">      Certificate in Gerontology </t>
  </si>
  <si>
    <t xml:space="preserve">      Certificate in Translating</t>
  </si>
  <si>
    <t xml:space="preserve">   MAT - Teacher Education</t>
  </si>
  <si>
    <t xml:space="preserve">   MAT - Art Education</t>
  </si>
  <si>
    <t xml:space="preserve">   MAT - Elementary Education</t>
  </si>
  <si>
    <t xml:space="preserve">   MAT - Middle Grades Education</t>
  </si>
  <si>
    <t xml:space="preserve">   MAT - Secondary Education</t>
  </si>
  <si>
    <t xml:space="preserve">   MAT - Special Education</t>
  </si>
  <si>
    <t xml:space="preserve">   Health Psychology</t>
  </si>
  <si>
    <t xml:space="preserve">      Certificate in Cognitive Sciences</t>
  </si>
  <si>
    <t xml:space="preserve">   MAT - English as a Second Language</t>
  </si>
  <si>
    <t xml:space="preserve">   MAT - Foreign Language Education</t>
  </si>
  <si>
    <t xml:space="preserve">   MAT - Music Education</t>
  </si>
  <si>
    <t xml:space="preserve">   MAT - Theatre Education</t>
  </si>
  <si>
    <t xml:space="preserve">   Clinical Exercise Physiology</t>
  </si>
  <si>
    <t xml:space="preserve">   Health Services Research</t>
  </si>
  <si>
    <t xml:space="preserve">      MBA Plus Post-Master's Certificate</t>
  </si>
  <si>
    <t xml:space="preserve"> </t>
  </si>
  <si>
    <t>TABLE III-3</t>
  </si>
  <si>
    <t xml:space="preserve">   Ethics &amp; Applied Philosophy</t>
  </si>
  <si>
    <t xml:space="preserve">      Certificate in Tech/Prof Writing </t>
  </si>
  <si>
    <t xml:space="preserve">   Organizational Science</t>
  </si>
  <si>
    <t xml:space="preserve"> - </t>
  </si>
  <si>
    <t xml:space="preserve">     Special Ed/Academic &amp; Intel Gifted Certificate</t>
  </si>
  <si>
    <t xml:space="preserve">   Teaching English as a 2nd Language</t>
  </si>
  <si>
    <t xml:space="preserve">     Substance Abuse Counseling Certificate</t>
  </si>
  <si>
    <t xml:space="preserve">   Mechanical Egr &amp; Egr Science</t>
  </si>
  <si>
    <t xml:space="preserve">   Family Nurse Practitioner</t>
  </si>
  <si>
    <t xml:space="preserve">   Nursing - Adult Health</t>
  </si>
  <si>
    <t xml:space="preserve">   Nursing - Anesthesia</t>
  </si>
  <si>
    <t xml:space="preserve">   Nursing - Community Health</t>
  </si>
  <si>
    <t xml:space="preserve">   Nursing - Mental Health</t>
  </si>
  <si>
    <t xml:space="preserve"> '** These two degree programs are being consolidated beginning this fall.</t>
  </si>
  <si>
    <t xml:space="preserve"> # First year concentrations available.</t>
  </si>
  <si>
    <t xml:space="preserve">  * First fall that students were admitted to this program.</t>
  </si>
  <si>
    <t>^</t>
  </si>
  <si>
    <t xml:space="preserve"> ^ Nursing programs reported separately this fall</t>
  </si>
  <si>
    <t xml:space="preserve">     Certificate in Information Security/Privacy</t>
  </si>
  <si>
    <t xml:space="preserve">     Certificate in Management of Info Tech</t>
  </si>
  <si>
    <t>COMPUTING AND INFORMATICS</t>
  </si>
  <si>
    <t xml:space="preserve">   Tentative Elem Ed/Grad Post Bacc</t>
  </si>
  <si>
    <t xml:space="preserve">      MBA - Mexico</t>
  </si>
  <si>
    <t xml:space="preserve">      MBA - Taiwan</t>
  </si>
  <si>
    <t xml:space="preserve">      MBA - U.S.</t>
  </si>
  <si>
    <t xml:space="preserve">      Business - PhD</t>
  </si>
  <si>
    <t xml:space="preserve">   Infrastaructure &amp; Environmental Systems</t>
  </si>
  <si>
    <t>FALL 2003 THROUGH FALL 2007</t>
  </si>
  <si>
    <t xml:space="preserve">   Nanoscale Science</t>
  </si>
  <si>
    <t xml:space="preserve">   Latin American Studies</t>
  </si>
  <si>
    <t xml:space="preserve">      Certificate in Emergency Management</t>
  </si>
  <si>
    <t xml:space="preserve">      Certification in Real Estate Finance &amp; Dev</t>
  </si>
  <si>
    <t xml:space="preserve">      MBA - Hong Kong</t>
  </si>
  <si>
    <t xml:space="preserve">      MBA - Sports Marketing &amp; Management</t>
  </si>
  <si>
    <t xml:space="preserve">     Special Education Certificate - Off-Campus</t>
  </si>
  <si>
    <t xml:space="preserve">   Engineering, general</t>
  </si>
  <si>
    <t xml:space="preserve">     Supported Employment &amp; Transition Certificate </t>
  </si>
  <si>
    <t xml:space="preserve"> Kinesiology</t>
  </si>
  <si>
    <t xml:space="preserve">   Grad Certificate in Clinical Exercise Physiology</t>
  </si>
  <si>
    <t xml:space="preserve"> Public Health Sciences</t>
  </si>
  <si>
    <t xml:space="preserve">   Public Health / Health Promotion</t>
  </si>
  <si>
    <t xml:space="preserve"> Social Work</t>
  </si>
  <si>
    <t xml:space="preserve"> Subtotal - Nursing</t>
  </si>
  <si>
    <t xml:space="preserve">   Nursing - Advanced Clinical</t>
  </si>
  <si>
    <t xml:space="preserve">   Nursing &amp; Health Administration</t>
  </si>
  <si>
    <t xml:space="preserve">   Nursing Systems &amp; Populations</t>
  </si>
  <si>
    <t xml:space="preserve">    Post-Master's Cert in Advanced Clinical</t>
  </si>
  <si>
    <t xml:space="preserve">    Post-Master's Cert in Anesthesia</t>
  </si>
  <si>
    <t xml:space="preserve">    Post-Master's Cert in Family Nurse Practitioner</t>
  </si>
  <si>
    <t xml:space="preserve">    Graduate Certificate in Advanced Practice Nursing</t>
  </si>
  <si>
    <t xml:space="preserve">   Nurse Educator</t>
  </si>
  <si>
    <t xml:space="preserve">    Graduate Certificate in Nurse Educator</t>
  </si>
  <si>
    <t xml:space="preserve">   Graduate Certificate in Community Health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</si>
</sst>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u val="single"/>
      <sz val="10"/>
      <color indexed="22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59" applyNumberFormat="1" applyFont="1" applyAlignment="1">
      <alignment/>
    </xf>
    <xf numFmtId="0" fontId="1" fillId="0" borderId="0" xfId="59" applyFont="1" applyAlignment="1">
      <alignment/>
    </xf>
    <xf numFmtId="0" fontId="3" fillId="0" borderId="0" xfId="59" applyFont="1" applyAlignment="1">
      <alignment/>
    </xf>
    <xf numFmtId="3" fontId="1" fillId="0" borderId="0" xfId="59" applyNumberFormat="1" applyFont="1" applyAlignment="1">
      <alignment/>
    </xf>
    <xf numFmtId="3" fontId="0" fillId="0" borderId="0" xfId="43" applyNumberFormat="1" applyFont="1" applyAlignment="1">
      <alignment/>
    </xf>
    <xf numFmtId="3" fontId="0" fillId="33" borderId="0" xfId="43" applyNumberFormat="1" applyFont="1" applyFill="1" applyAlignment="1">
      <alignment/>
    </xf>
    <xf numFmtId="3" fontId="1" fillId="0" borderId="0" xfId="43" applyNumberFormat="1" applyFont="1" applyAlignment="1">
      <alignment/>
    </xf>
    <xf numFmtId="0" fontId="0" fillId="0" borderId="0" xfId="59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59" applyNumberFormat="1" applyFont="1" applyAlignment="1">
      <alignment horizontal="right"/>
    </xf>
    <xf numFmtId="0" fontId="4" fillId="0" borderId="0" xfId="59" applyFont="1" applyAlignment="1">
      <alignment/>
    </xf>
    <xf numFmtId="3" fontId="1" fillId="0" borderId="0" xfId="59" applyNumberFormat="1" applyFont="1" applyAlignment="1">
      <alignment/>
    </xf>
    <xf numFmtId="0" fontId="0" fillId="0" borderId="0" xfId="59" applyFont="1" applyAlignment="1">
      <alignment/>
    </xf>
    <xf numFmtId="3" fontId="0" fillId="0" borderId="0" xfId="43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43" applyNumberFormat="1" applyFont="1" applyAlignment="1">
      <alignment horizontal="right"/>
    </xf>
    <xf numFmtId="3" fontId="0" fillId="0" borderId="0" xfId="59" applyNumberFormat="1" applyFont="1" applyFill="1" applyAlignment="1">
      <alignment/>
    </xf>
    <xf numFmtId="3" fontId="0" fillId="0" borderId="0" xfId="43" applyNumberFormat="1" applyFont="1" applyFill="1" applyAlignment="1">
      <alignment/>
    </xf>
    <xf numFmtId="3" fontId="1" fillId="0" borderId="0" xfId="43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59" applyFont="1" applyAlignment="1">
      <alignment/>
    </xf>
    <xf numFmtId="0" fontId="7" fillId="0" borderId="0" xfId="0" applyFont="1" applyAlignment="1">
      <alignment/>
    </xf>
    <xf numFmtId="3" fontId="7" fillId="0" borderId="0" xfId="43" applyNumberFormat="1" applyFont="1" applyAlignment="1">
      <alignment/>
    </xf>
    <xf numFmtId="3" fontId="8" fillId="0" borderId="0" xfId="43" applyNumberFormat="1" applyFont="1" applyAlignment="1">
      <alignment horizontal="right"/>
    </xf>
    <xf numFmtId="3" fontId="8" fillId="0" borderId="0" xfId="43" applyNumberFormat="1" applyFont="1" applyAlignment="1">
      <alignment/>
    </xf>
    <xf numFmtId="3" fontId="8" fillId="33" borderId="0" xfId="43" applyNumberFormat="1" applyFont="1" applyFill="1" applyAlignment="1">
      <alignment/>
    </xf>
    <xf numFmtId="3" fontId="7" fillId="0" borderId="0" xfId="59" applyNumberFormat="1" applyFont="1" applyAlignment="1">
      <alignment/>
    </xf>
    <xf numFmtId="3" fontId="8" fillId="0" borderId="0" xfId="59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3" fontId="11" fillId="0" borderId="0" xfId="43" applyNumberFormat="1" applyFont="1" applyAlignment="1">
      <alignment/>
    </xf>
    <xf numFmtId="3" fontId="10" fillId="0" borderId="0" xfId="43" applyNumberFormat="1" applyFont="1" applyAlignment="1">
      <alignment/>
    </xf>
    <xf numFmtId="3" fontId="11" fillId="0" borderId="0" xfId="59" applyNumberFormat="1" applyFont="1" applyAlignment="1">
      <alignment/>
    </xf>
    <xf numFmtId="3" fontId="10" fillId="0" borderId="0" xfId="59" applyNumberFormat="1" applyFont="1" applyAlignment="1">
      <alignment/>
    </xf>
    <xf numFmtId="3" fontId="10" fillId="0" borderId="0" xfId="43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43" applyNumberFormat="1" applyFont="1" applyAlignment="1">
      <alignment/>
    </xf>
    <xf numFmtId="3" fontId="1" fillId="0" borderId="0" xfId="59" applyNumberFormat="1" applyFont="1" applyAlignment="1">
      <alignment/>
    </xf>
    <xf numFmtId="0" fontId="4" fillId="0" borderId="0" xfId="59" applyFont="1" applyAlignment="1">
      <alignment/>
    </xf>
    <xf numFmtId="0" fontId="0" fillId="0" borderId="0" xfId="0" applyFill="1" applyAlignment="1">
      <alignment/>
    </xf>
    <xf numFmtId="3" fontId="8" fillId="0" borderId="0" xfId="59" applyNumberFormat="1" applyFont="1" applyFill="1" applyAlignment="1">
      <alignment/>
    </xf>
    <xf numFmtId="0" fontId="1" fillId="0" borderId="0" xfId="0" applyFont="1" applyFill="1" applyAlignment="1">
      <alignment/>
    </xf>
    <xf numFmtId="3" fontId="3" fillId="0" borderId="0" xfId="59" applyNumberFormat="1" applyFont="1" applyFill="1" applyAlignment="1">
      <alignment/>
    </xf>
    <xf numFmtId="0" fontId="3" fillId="0" borderId="0" xfId="0" applyFont="1" applyFill="1" applyAlignment="1">
      <alignment/>
    </xf>
    <xf numFmtId="3" fontId="8" fillId="0" borderId="0" xfId="43" applyNumberFormat="1" applyFont="1" applyFill="1" applyAlignment="1">
      <alignment horizontal="right"/>
    </xf>
    <xf numFmtId="3" fontId="0" fillId="0" borderId="0" xfId="43" applyNumberFormat="1" applyFont="1" applyFill="1" applyAlignment="1">
      <alignment horizontal="right"/>
    </xf>
    <xf numFmtId="3" fontId="8" fillId="0" borderId="0" xfId="43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88"/>
  <sheetViews>
    <sheetView tabSelected="1" showOutlineSymbols="0" zoomScalePageLayoutView="0" workbookViewId="0" topLeftCell="A1">
      <selection activeCell="A1" sqref="A1:L1"/>
    </sheetView>
  </sheetViews>
  <sheetFormatPr defaultColWidth="9.140625" defaultRowHeight="12.75"/>
  <cols>
    <col min="1" max="1" width="45.00390625" style="0" customWidth="1"/>
    <col min="2" max="2" width="8.57421875" style="23" hidden="1" customWidth="1"/>
    <col min="3" max="3" width="8.00390625" style="0" customWidth="1"/>
    <col min="4" max="4" width="2.140625" style="0" customWidth="1"/>
    <col min="5" max="5" width="8.00390625" style="0" customWidth="1"/>
    <col min="6" max="6" width="2.140625" style="0" customWidth="1"/>
    <col min="7" max="7" width="7.421875" style="0" customWidth="1"/>
    <col min="8" max="8" width="2.140625" style="0" customWidth="1"/>
    <col min="9" max="9" width="8.00390625" style="0" customWidth="1"/>
    <col min="10" max="10" width="1.8515625" style="0" customWidth="1"/>
    <col min="11" max="11" width="8.00390625" style="32" customWidth="1"/>
    <col min="12" max="12" width="2.140625" style="0" customWidth="1"/>
    <col min="26" max="26" width="13.28125" style="0" customWidth="1"/>
    <col min="28" max="79" width="0" style="0" hidden="1" customWidth="1"/>
    <col min="82" max="82" width="15.140625" style="0" customWidth="1"/>
    <col min="84" max="84" width="15.421875" style="0" customWidth="1"/>
    <col min="86" max="86" width="15.7109375" style="0" customWidth="1"/>
    <col min="104" max="104" width="16.00390625" style="0" customWidth="1"/>
    <col min="118" max="118" width="16.28125" style="0" customWidth="1"/>
    <col min="144" max="144" width="16.57421875" style="0" customWidth="1"/>
    <col min="146" max="146" width="17.00390625" style="0" customWidth="1"/>
    <col min="148" max="148" width="17.140625" style="0" customWidth="1"/>
    <col min="162" max="162" width="17.421875" style="0" customWidth="1"/>
    <col min="164" max="164" width="17.8515625" style="0" customWidth="1"/>
    <col min="166" max="166" width="18.140625" style="0" customWidth="1"/>
    <col min="180" max="180" width="18.421875" style="0" customWidth="1"/>
    <col min="182" max="182" width="18.7109375" style="0" customWidth="1"/>
    <col min="184" max="184" width="19.00390625" style="0" customWidth="1"/>
    <col min="194" max="194" width="0" style="0" hidden="1" customWidth="1"/>
    <col min="216" max="216" width="14.8515625" style="0" customWidth="1"/>
    <col min="219" max="219" width="147.140625" style="0" customWidth="1"/>
  </cols>
  <sheetData>
    <row r="1" spans="1:12" ht="12.75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.75">
      <c r="A2" s="53" t="s">
        <v>56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2.75">
      <c r="A3" s="53" t="s">
        <v>125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.75">
      <c r="A4" s="53" t="s">
        <v>97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1" ht="12.75">
      <c r="A5" s="16"/>
      <c r="B5" s="22"/>
      <c r="C5" s="16"/>
      <c r="E5" s="16"/>
      <c r="G5" s="16"/>
      <c r="I5" s="16"/>
      <c r="K5" s="33"/>
    </row>
    <row r="7" ht="12.75">
      <c r="A7" s="2" t="s">
        <v>0</v>
      </c>
    </row>
    <row r="8" spans="1:11" ht="12.75">
      <c r="A8" s="2" t="s">
        <v>1</v>
      </c>
      <c r="B8" s="24">
        <v>2002</v>
      </c>
      <c r="C8" s="12">
        <v>2003</v>
      </c>
      <c r="E8" s="12">
        <v>2004</v>
      </c>
      <c r="G8" s="12">
        <v>2005</v>
      </c>
      <c r="I8" s="12">
        <v>2006</v>
      </c>
      <c r="K8" s="43">
        <v>2007</v>
      </c>
    </row>
    <row r="10" spans="1:11" ht="12.75">
      <c r="A10" s="3" t="s">
        <v>2</v>
      </c>
      <c r="B10" s="25">
        <v>39</v>
      </c>
      <c r="C10" s="9">
        <v>32</v>
      </c>
      <c r="E10" s="9">
        <v>34</v>
      </c>
      <c r="G10" s="9">
        <v>43</v>
      </c>
      <c r="I10" s="9">
        <v>51</v>
      </c>
      <c r="K10" s="39">
        <v>70</v>
      </c>
    </row>
    <row r="12" spans="1:11" ht="12.75">
      <c r="A12" s="3" t="s">
        <v>3</v>
      </c>
      <c r="B12" s="26">
        <f>+SUM(B14:B53)</f>
        <v>619</v>
      </c>
      <c r="C12" s="7">
        <f>+SUM(C14:C53)</f>
        <v>693</v>
      </c>
      <c r="E12" s="7">
        <f>+SUM(E14:E53)</f>
        <v>757</v>
      </c>
      <c r="G12" s="7">
        <f>+SUM(G14:G53)</f>
        <v>748</v>
      </c>
      <c r="I12" s="7">
        <f>+SUM(I14:I53)</f>
        <v>733</v>
      </c>
      <c r="K12" s="41">
        <f>+SUM(K14:K53)</f>
        <v>777</v>
      </c>
    </row>
    <row r="13" spans="1:11" ht="12.75">
      <c r="A13" s="3"/>
      <c r="B13" s="26"/>
      <c r="C13" s="7"/>
      <c r="E13" s="7"/>
      <c r="G13" s="7"/>
      <c r="I13" s="7"/>
      <c r="K13" s="34"/>
    </row>
    <row r="14" spans="1:11" ht="12.75">
      <c r="A14" s="14" t="s">
        <v>69</v>
      </c>
      <c r="B14" s="27" t="s">
        <v>101</v>
      </c>
      <c r="C14" s="15">
        <v>2</v>
      </c>
      <c r="D14" s="17" t="s">
        <v>40</v>
      </c>
      <c r="E14" s="15">
        <v>2</v>
      </c>
      <c r="G14" s="15">
        <v>3</v>
      </c>
      <c r="I14" s="15">
        <v>3</v>
      </c>
      <c r="K14" s="5">
        <v>1</v>
      </c>
    </row>
    <row r="15" spans="1:11" ht="12.75">
      <c r="A15" s="14" t="s">
        <v>77</v>
      </c>
      <c r="B15" s="26"/>
      <c r="C15" s="18" t="s">
        <v>101</v>
      </c>
      <c r="D15" s="17"/>
      <c r="E15" s="15">
        <v>2</v>
      </c>
      <c r="F15" t="s">
        <v>40</v>
      </c>
      <c r="G15" s="15">
        <v>2</v>
      </c>
      <c r="I15" s="15">
        <v>1</v>
      </c>
      <c r="K15" s="5">
        <v>1</v>
      </c>
    </row>
    <row r="16" spans="1:11" ht="12.75">
      <c r="A16" s="14" t="s">
        <v>88</v>
      </c>
      <c r="B16" s="26"/>
      <c r="C16" s="18" t="s">
        <v>101</v>
      </c>
      <c r="D16" s="17"/>
      <c r="E16" s="18" t="s">
        <v>101</v>
      </c>
      <c r="G16" s="15">
        <v>2</v>
      </c>
      <c r="H16" t="s">
        <v>40</v>
      </c>
      <c r="I16" s="15">
        <v>3</v>
      </c>
      <c r="K16" s="5">
        <v>3</v>
      </c>
    </row>
    <row r="17" spans="1:11" ht="12.75">
      <c r="A17" s="14" t="s">
        <v>78</v>
      </c>
      <c r="B17" s="28">
        <v>1</v>
      </c>
      <c r="C17" s="5">
        <v>1</v>
      </c>
      <c r="E17" s="5">
        <v>0</v>
      </c>
      <c r="G17" s="5">
        <v>0</v>
      </c>
      <c r="I17" s="5">
        <v>0</v>
      </c>
      <c r="K17" s="5">
        <v>0</v>
      </c>
    </row>
    <row r="18" spans="1:12" ht="12.75">
      <c r="A18" s="14" t="s">
        <v>128</v>
      </c>
      <c r="B18" s="28"/>
      <c r="C18" s="5">
        <v>0</v>
      </c>
      <c r="E18" s="5">
        <v>0</v>
      </c>
      <c r="G18" s="5">
        <v>0</v>
      </c>
      <c r="I18" s="5">
        <v>0</v>
      </c>
      <c r="K18" s="5">
        <v>3</v>
      </c>
      <c r="L18" t="s">
        <v>40</v>
      </c>
    </row>
    <row r="19" spans="1:11" ht="12.75">
      <c r="A19" t="s">
        <v>79</v>
      </c>
      <c r="B19" s="29">
        <v>4</v>
      </c>
      <c r="C19" s="6">
        <v>6</v>
      </c>
      <c r="E19" s="6">
        <v>8</v>
      </c>
      <c r="G19" s="6">
        <v>7</v>
      </c>
      <c r="I19" s="6">
        <v>7</v>
      </c>
      <c r="K19" s="6">
        <v>4</v>
      </c>
    </row>
    <row r="20" spans="1:11" ht="12.75">
      <c r="A20" s="14" t="s">
        <v>71</v>
      </c>
      <c r="B20" s="27" t="s">
        <v>101</v>
      </c>
      <c r="C20" s="15">
        <v>1</v>
      </c>
      <c r="D20" s="17" t="s">
        <v>40</v>
      </c>
      <c r="E20" s="15">
        <v>3</v>
      </c>
      <c r="G20" s="15">
        <v>4</v>
      </c>
      <c r="I20" s="15">
        <v>10</v>
      </c>
      <c r="K20" s="5">
        <v>11</v>
      </c>
    </row>
    <row r="21" spans="1:11" ht="12.75">
      <c r="A21" t="s">
        <v>99</v>
      </c>
      <c r="B21" s="28">
        <v>1</v>
      </c>
      <c r="C21" s="5">
        <v>6</v>
      </c>
      <c r="E21" s="5">
        <v>5</v>
      </c>
      <c r="G21" s="5">
        <v>8</v>
      </c>
      <c r="I21" s="5">
        <v>7</v>
      </c>
      <c r="K21" s="5">
        <v>5</v>
      </c>
    </row>
    <row r="22" spans="1:11" ht="12.75">
      <c r="A22" t="s">
        <v>80</v>
      </c>
      <c r="B22" s="27" t="s">
        <v>101</v>
      </c>
      <c r="C22" s="18" t="s">
        <v>101</v>
      </c>
      <c r="E22" s="5">
        <v>2</v>
      </c>
      <c r="F22" t="s">
        <v>40</v>
      </c>
      <c r="G22" s="5">
        <v>1</v>
      </c>
      <c r="I22" s="5">
        <v>2</v>
      </c>
      <c r="K22" s="5">
        <v>1</v>
      </c>
    </row>
    <row r="23" spans="1:11" ht="12.75">
      <c r="A23" s="14" t="s">
        <v>62</v>
      </c>
      <c r="B23" s="28">
        <v>0</v>
      </c>
      <c r="C23" s="15">
        <v>2</v>
      </c>
      <c r="E23" s="15">
        <v>1</v>
      </c>
      <c r="G23" s="15">
        <v>0</v>
      </c>
      <c r="I23" s="15">
        <v>0</v>
      </c>
      <c r="K23" s="5">
        <v>0</v>
      </c>
    </row>
    <row r="24" spans="1:11" ht="12.75">
      <c r="A24" t="s">
        <v>4</v>
      </c>
      <c r="B24" s="28">
        <v>38</v>
      </c>
      <c r="C24" s="5">
        <v>35</v>
      </c>
      <c r="E24" s="5">
        <v>38</v>
      </c>
      <c r="G24" s="5">
        <v>38</v>
      </c>
      <c r="I24" s="5">
        <v>46</v>
      </c>
      <c r="K24" s="5">
        <v>49</v>
      </c>
    </row>
    <row r="25" spans="1:11" ht="12.75">
      <c r="A25" t="s">
        <v>5</v>
      </c>
      <c r="B25" s="28">
        <v>9</v>
      </c>
      <c r="C25" s="5">
        <v>6</v>
      </c>
      <c r="E25" s="5">
        <v>4</v>
      </c>
      <c r="G25" s="5">
        <v>7</v>
      </c>
      <c r="I25" s="5">
        <v>9</v>
      </c>
      <c r="K25" s="5">
        <v>9</v>
      </c>
    </row>
    <row r="26" spans="1:11" ht="12.75">
      <c r="A26" t="s">
        <v>70</v>
      </c>
      <c r="B26" s="27" t="s">
        <v>101</v>
      </c>
      <c r="C26" s="5">
        <v>3</v>
      </c>
      <c r="D26" t="s">
        <v>40</v>
      </c>
      <c r="E26" s="5">
        <v>10</v>
      </c>
      <c r="G26" s="5">
        <v>17</v>
      </c>
      <c r="I26" s="5">
        <v>10</v>
      </c>
      <c r="K26" s="5">
        <v>9</v>
      </c>
    </row>
    <row r="27" spans="1:11" ht="12.75">
      <c r="A27" t="s">
        <v>6</v>
      </c>
      <c r="B27" s="28">
        <v>42</v>
      </c>
      <c r="C27" s="5">
        <v>48</v>
      </c>
      <c r="E27" s="5">
        <v>55</v>
      </c>
      <c r="G27" s="5">
        <v>51</v>
      </c>
      <c r="I27" s="5">
        <v>48</v>
      </c>
      <c r="K27" s="5">
        <v>54</v>
      </c>
    </row>
    <row r="28" spans="1:11" ht="12.75">
      <c r="A28" t="s">
        <v>7</v>
      </c>
      <c r="B28" s="28">
        <v>22</v>
      </c>
      <c r="C28">
        <v>25</v>
      </c>
      <c r="E28">
        <v>29</v>
      </c>
      <c r="G28">
        <v>26</v>
      </c>
      <c r="I28">
        <v>25</v>
      </c>
      <c r="K28" s="40">
        <v>20</v>
      </c>
    </row>
    <row r="29" spans="1:11" ht="12.75">
      <c r="A29" t="s">
        <v>59</v>
      </c>
      <c r="B29" s="28">
        <v>35</v>
      </c>
      <c r="C29">
        <v>38</v>
      </c>
      <c r="E29">
        <v>29</v>
      </c>
      <c r="G29">
        <v>32</v>
      </c>
      <c r="I29">
        <v>27</v>
      </c>
      <c r="K29" s="40">
        <v>30</v>
      </c>
    </row>
    <row r="30" spans="1:11" ht="12.75">
      <c r="A30" t="s">
        <v>8</v>
      </c>
      <c r="B30" s="28">
        <v>33</v>
      </c>
      <c r="C30">
        <v>43</v>
      </c>
      <c r="E30">
        <v>42</v>
      </c>
      <c r="G30">
        <v>34</v>
      </c>
      <c r="I30">
        <v>34</v>
      </c>
      <c r="K30" s="40">
        <v>29</v>
      </c>
    </row>
    <row r="31" spans="1:11" ht="12.75">
      <c r="A31" t="s">
        <v>61</v>
      </c>
      <c r="B31" s="28">
        <v>9</v>
      </c>
      <c r="C31">
        <v>19</v>
      </c>
      <c r="E31">
        <v>20</v>
      </c>
      <c r="G31">
        <v>20</v>
      </c>
      <c r="I31">
        <v>21</v>
      </c>
      <c r="K31" s="40">
        <v>26</v>
      </c>
    </row>
    <row r="32" spans="1:11" ht="12.75">
      <c r="A32" t="s">
        <v>9</v>
      </c>
      <c r="B32" s="28">
        <v>87</v>
      </c>
      <c r="C32">
        <v>79</v>
      </c>
      <c r="E32">
        <v>80</v>
      </c>
      <c r="G32">
        <v>73</v>
      </c>
      <c r="I32">
        <v>68</v>
      </c>
      <c r="K32" s="40">
        <v>60</v>
      </c>
    </row>
    <row r="33" spans="1:11" ht="12.75">
      <c r="A33" t="s">
        <v>42</v>
      </c>
      <c r="B33" s="28">
        <v>7</v>
      </c>
      <c r="C33">
        <v>11</v>
      </c>
      <c r="E33">
        <v>12</v>
      </c>
      <c r="G33">
        <v>6</v>
      </c>
      <c r="I33">
        <v>8</v>
      </c>
      <c r="K33" s="40">
        <v>11</v>
      </c>
    </row>
    <row r="34" spans="1:11" ht="12.75">
      <c r="A34" t="s">
        <v>98</v>
      </c>
      <c r="B34" s="28">
        <v>0</v>
      </c>
      <c r="C34" s="18" t="s">
        <v>101</v>
      </c>
      <c r="E34" s="18" t="s">
        <v>101</v>
      </c>
      <c r="G34" s="18" t="s">
        <v>101</v>
      </c>
      <c r="I34">
        <v>3</v>
      </c>
      <c r="J34" t="s">
        <v>40</v>
      </c>
      <c r="K34" s="40">
        <v>11</v>
      </c>
    </row>
    <row r="35" spans="1:11" ht="12.75">
      <c r="A35" t="s">
        <v>10</v>
      </c>
      <c r="B35" s="28">
        <v>45</v>
      </c>
      <c r="C35">
        <v>59</v>
      </c>
      <c r="E35">
        <v>61</v>
      </c>
      <c r="G35">
        <v>55</v>
      </c>
      <c r="I35">
        <v>55</v>
      </c>
      <c r="K35" s="40">
        <v>62</v>
      </c>
    </row>
    <row r="36" spans="1:11" ht="12.75">
      <c r="A36" t="s">
        <v>43</v>
      </c>
      <c r="B36" s="28">
        <v>11</v>
      </c>
      <c r="C36">
        <v>0</v>
      </c>
      <c r="E36">
        <v>1</v>
      </c>
      <c r="G36">
        <v>0</v>
      </c>
      <c r="I36">
        <v>0</v>
      </c>
      <c r="K36" s="40">
        <v>0</v>
      </c>
    </row>
    <row r="37" spans="1:11" ht="12.75">
      <c r="A37" t="s">
        <v>11</v>
      </c>
      <c r="B37" s="29">
        <v>15</v>
      </c>
      <c r="C37">
        <v>16</v>
      </c>
      <c r="E37">
        <v>16</v>
      </c>
      <c r="G37">
        <v>19</v>
      </c>
      <c r="I37">
        <v>18</v>
      </c>
      <c r="K37" s="40">
        <v>12</v>
      </c>
    </row>
    <row r="38" spans="1:11" ht="12.75">
      <c r="A38" t="s">
        <v>87</v>
      </c>
      <c r="B38" s="27" t="s">
        <v>101</v>
      </c>
      <c r="C38" s="18" t="s">
        <v>101</v>
      </c>
      <c r="E38" s="18" t="s">
        <v>101</v>
      </c>
      <c r="G38">
        <v>7</v>
      </c>
      <c r="H38" t="s">
        <v>40</v>
      </c>
      <c r="I38">
        <v>14</v>
      </c>
      <c r="K38" s="40">
        <v>21</v>
      </c>
    </row>
    <row r="39" spans="1:11" ht="12.75">
      <c r="A39" t="s">
        <v>12</v>
      </c>
      <c r="B39" s="28">
        <v>41</v>
      </c>
      <c r="C39">
        <v>39</v>
      </c>
      <c r="E39">
        <v>44</v>
      </c>
      <c r="G39">
        <v>43</v>
      </c>
      <c r="I39">
        <v>44</v>
      </c>
      <c r="K39" s="40">
        <v>43</v>
      </c>
    </row>
    <row r="40" spans="1:12" ht="12.75">
      <c r="A40" t="s">
        <v>127</v>
      </c>
      <c r="B40" s="28"/>
      <c r="C40" s="18" t="s">
        <v>101</v>
      </c>
      <c r="E40" s="18" t="s">
        <v>101</v>
      </c>
      <c r="G40" s="18" t="s">
        <v>101</v>
      </c>
      <c r="I40" s="18" t="s">
        <v>101</v>
      </c>
      <c r="K40" s="40">
        <v>5</v>
      </c>
      <c r="L40" t="s">
        <v>40</v>
      </c>
    </row>
    <row r="41" spans="1:11" ht="12.75">
      <c r="A41" t="s">
        <v>13</v>
      </c>
      <c r="B41" s="28">
        <v>25</v>
      </c>
      <c r="C41">
        <v>18</v>
      </c>
      <c r="E41">
        <v>29</v>
      </c>
      <c r="G41">
        <v>27</v>
      </c>
      <c r="I41">
        <v>23</v>
      </c>
      <c r="K41" s="40">
        <v>23</v>
      </c>
    </row>
    <row r="42" spans="1:11" ht="12.75">
      <c r="A42" t="s">
        <v>14</v>
      </c>
      <c r="B42" s="28">
        <v>12</v>
      </c>
      <c r="C42">
        <v>14</v>
      </c>
      <c r="E42">
        <v>15</v>
      </c>
      <c r="G42">
        <v>16</v>
      </c>
      <c r="I42">
        <v>17</v>
      </c>
      <c r="K42" s="40">
        <v>20</v>
      </c>
    </row>
    <row r="43" spans="1:11" ht="12.75">
      <c r="A43" t="s">
        <v>15</v>
      </c>
      <c r="B43" s="28">
        <v>7</v>
      </c>
      <c r="C43">
        <v>9</v>
      </c>
      <c r="E43">
        <v>5</v>
      </c>
      <c r="G43">
        <v>7</v>
      </c>
      <c r="I43">
        <v>9</v>
      </c>
      <c r="K43" s="40">
        <v>11</v>
      </c>
    </row>
    <row r="44" spans="1:12" ht="12.75">
      <c r="A44" t="s">
        <v>126</v>
      </c>
      <c r="B44" s="28"/>
      <c r="C44" s="18" t="s">
        <v>101</v>
      </c>
      <c r="E44" s="18" t="s">
        <v>101</v>
      </c>
      <c r="G44" s="18" t="s">
        <v>101</v>
      </c>
      <c r="I44" s="18" t="s">
        <v>101</v>
      </c>
      <c r="K44" s="40">
        <v>10</v>
      </c>
      <c r="L44" t="s">
        <v>40</v>
      </c>
    </row>
    <row r="45" spans="1:11" ht="12.75">
      <c r="A45" t="s">
        <v>72</v>
      </c>
      <c r="B45" s="27" t="s">
        <v>101</v>
      </c>
      <c r="C45">
        <v>21</v>
      </c>
      <c r="D45" t="s">
        <v>40</v>
      </c>
      <c r="E45">
        <v>29</v>
      </c>
      <c r="G45">
        <v>28</v>
      </c>
      <c r="I45">
        <v>30</v>
      </c>
      <c r="K45" s="40">
        <v>32</v>
      </c>
    </row>
    <row r="46" spans="1:11" ht="12.75">
      <c r="A46" t="s">
        <v>100</v>
      </c>
      <c r="B46" s="28">
        <v>0</v>
      </c>
      <c r="C46" s="18" t="s">
        <v>101</v>
      </c>
      <c r="E46" s="18" t="s">
        <v>101</v>
      </c>
      <c r="G46" s="18" t="s">
        <v>101</v>
      </c>
      <c r="I46">
        <v>6</v>
      </c>
      <c r="J46" t="s">
        <v>40</v>
      </c>
      <c r="K46" s="40">
        <v>10</v>
      </c>
    </row>
    <row r="47" spans="1:11" ht="12.75">
      <c r="A47" t="s">
        <v>44</v>
      </c>
      <c r="B47" s="28">
        <v>27</v>
      </c>
      <c r="C47">
        <v>29</v>
      </c>
      <c r="E47">
        <v>32</v>
      </c>
      <c r="G47">
        <v>33</v>
      </c>
      <c r="I47">
        <v>30</v>
      </c>
      <c r="K47" s="40">
        <v>28</v>
      </c>
    </row>
    <row r="48" spans="1:11" ht="12.75">
      <c r="A48" t="s">
        <v>45</v>
      </c>
      <c r="B48" s="28">
        <v>25</v>
      </c>
      <c r="C48">
        <v>24</v>
      </c>
      <c r="E48">
        <v>27</v>
      </c>
      <c r="G48">
        <v>29</v>
      </c>
      <c r="I48">
        <v>23</v>
      </c>
      <c r="K48" s="40">
        <v>22</v>
      </c>
    </row>
    <row r="49" spans="1:11" ht="12.75">
      <c r="A49" t="s">
        <v>16</v>
      </c>
      <c r="B49" s="28">
        <v>70</v>
      </c>
      <c r="C49">
        <v>68</v>
      </c>
      <c r="E49">
        <v>70</v>
      </c>
      <c r="G49">
        <v>52</v>
      </c>
      <c r="I49">
        <v>32</v>
      </c>
      <c r="K49" s="40">
        <v>42</v>
      </c>
    </row>
    <row r="50" spans="1:11" ht="12.75">
      <c r="A50" s="14" t="s">
        <v>63</v>
      </c>
      <c r="B50" s="23">
        <v>23</v>
      </c>
      <c r="C50">
        <v>21</v>
      </c>
      <c r="E50">
        <v>28</v>
      </c>
      <c r="G50">
        <v>28</v>
      </c>
      <c r="I50">
        <v>36</v>
      </c>
      <c r="K50" s="40">
        <v>38</v>
      </c>
    </row>
    <row r="51" spans="1:11" ht="12.75">
      <c r="A51" s="14" t="s">
        <v>73</v>
      </c>
      <c r="B51" s="27" t="s">
        <v>101</v>
      </c>
      <c r="C51">
        <v>11</v>
      </c>
      <c r="D51" t="s">
        <v>40</v>
      </c>
      <c r="E51">
        <v>12</v>
      </c>
      <c r="G51">
        <v>18</v>
      </c>
      <c r="I51">
        <v>18</v>
      </c>
      <c r="K51" s="40">
        <v>17</v>
      </c>
    </row>
    <row r="52" spans="1:11" ht="12.75">
      <c r="A52" t="s">
        <v>17</v>
      </c>
      <c r="B52" s="28">
        <v>16</v>
      </c>
      <c r="C52">
        <v>16</v>
      </c>
      <c r="E52">
        <v>13</v>
      </c>
      <c r="G52">
        <v>15</v>
      </c>
      <c r="I52">
        <v>18</v>
      </c>
      <c r="K52" s="40">
        <v>23</v>
      </c>
    </row>
    <row r="53" spans="1:11" ht="12.75">
      <c r="A53" t="s">
        <v>60</v>
      </c>
      <c r="B53" s="28">
        <v>14</v>
      </c>
      <c r="C53">
        <v>23</v>
      </c>
      <c r="E53">
        <v>33</v>
      </c>
      <c r="G53">
        <v>40</v>
      </c>
      <c r="I53">
        <v>28</v>
      </c>
      <c r="K53" s="40">
        <v>21</v>
      </c>
    </row>
    <row r="54" ht="12.75">
      <c r="B54" s="28"/>
    </row>
    <row r="55" spans="2:11" ht="12.75">
      <c r="B55" s="28"/>
      <c r="C55" s="5"/>
      <c r="E55" s="5"/>
      <c r="G55" s="5"/>
      <c r="I55" s="5"/>
      <c r="K55" s="35"/>
    </row>
    <row r="56" spans="1:11" ht="12.75">
      <c r="A56" s="3" t="s">
        <v>18</v>
      </c>
      <c r="B56" s="30">
        <f>+SUM(B59:B69)</f>
        <v>453</v>
      </c>
      <c r="C56" s="4">
        <f>+SUM(C59:C69)</f>
        <v>458</v>
      </c>
      <c r="E56" s="4">
        <f>+SUM(E59:E69)</f>
        <v>463</v>
      </c>
      <c r="G56" s="4">
        <f>+SUM(G59:G69)</f>
        <v>503</v>
      </c>
      <c r="I56" s="4">
        <f>+I59+I60+I61+I68+I69</f>
        <v>529</v>
      </c>
      <c r="K56" s="42">
        <f>+K58+K59+K60+K61+K68+K69</f>
        <v>672</v>
      </c>
    </row>
    <row r="57" spans="2:11" ht="12.75">
      <c r="B57" s="31"/>
      <c r="C57" s="1"/>
      <c r="E57" s="1"/>
      <c r="G57" s="1"/>
      <c r="I57" s="1"/>
      <c r="K57" s="37"/>
    </row>
    <row r="58" spans="1:12" ht="12.75">
      <c r="A58" t="s">
        <v>129</v>
      </c>
      <c r="B58" s="31"/>
      <c r="C58" s="18" t="s">
        <v>101</v>
      </c>
      <c r="E58" s="18" t="s">
        <v>101</v>
      </c>
      <c r="G58" s="18" t="s">
        <v>101</v>
      </c>
      <c r="I58" s="18" t="s">
        <v>101</v>
      </c>
      <c r="K58" s="1">
        <v>5</v>
      </c>
      <c r="L58" t="s">
        <v>40</v>
      </c>
    </row>
    <row r="59" spans="1:11" ht="12.75">
      <c r="A59" t="s">
        <v>95</v>
      </c>
      <c r="B59" s="28">
        <v>14</v>
      </c>
      <c r="C59" s="5">
        <v>4</v>
      </c>
      <c r="E59" s="5">
        <v>4</v>
      </c>
      <c r="G59" s="5">
        <v>7</v>
      </c>
      <c r="I59" s="5">
        <v>5</v>
      </c>
      <c r="K59" s="5">
        <v>12</v>
      </c>
    </row>
    <row r="60" spans="1:11" ht="12.75">
      <c r="A60" t="s">
        <v>39</v>
      </c>
      <c r="B60" s="28">
        <v>50</v>
      </c>
      <c r="C60" s="5">
        <v>97</v>
      </c>
      <c r="E60" s="5">
        <v>102</v>
      </c>
      <c r="G60" s="5">
        <v>100</v>
      </c>
      <c r="I60" s="5">
        <v>91</v>
      </c>
      <c r="K60" s="5">
        <v>97</v>
      </c>
    </row>
    <row r="61" spans="1:11" ht="12.75">
      <c r="A61" t="s">
        <v>19</v>
      </c>
      <c r="B61" s="26">
        <v>365</v>
      </c>
      <c r="C61" s="21">
        <v>333</v>
      </c>
      <c r="D61" s="9"/>
      <c r="E61" s="21">
        <v>310</v>
      </c>
      <c r="F61" s="9"/>
      <c r="G61" s="21">
        <v>326</v>
      </c>
      <c r="I61" s="4">
        <f>+SUM(I63:I67)</f>
        <v>349</v>
      </c>
      <c r="K61" s="42">
        <f>+SUM(K62:K67)</f>
        <v>431</v>
      </c>
    </row>
    <row r="62" spans="1:12" ht="12.75">
      <c r="A62" t="s">
        <v>130</v>
      </c>
      <c r="B62" s="27" t="s">
        <v>101</v>
      </c>
      <c r="C62" s="18" t="s">
        <v>101</v>
      </c>
      <c r="E62" s="18" t="s">
        <v>101</v>
      </c>
      <c r="G62" s="18" t="s">
        <v>101</v>
      </c>
      <c r="I62" s="18" t="s">
        <v>101</v>
      </c>
      <c r="K62" s="5">
        <v>30</v>
      </c>
      <c r="L62" t="s">
        <v>40</v>
      </c>
    </row>
    <row r="63" spans="1:11" ht="12.75">
      <c r="A63" t="s">
        <v>120</v>
      </c>
      <c r="B63" s="27" t="s">
        <v>101</v>
      </c>
      <c r="C63" s="18" t="s">
        <v>101</v>
      </c>
      <c r="E63" s="18" t="s">
        <v>101</v>
      </c>
      <c r="G63" s="18" t="s">
        <v>101</v>
      </c>
      <c r="I63" s="5">
        <v>24</v>
      </c>
      <c r="K63" s="5">
        <v>46</v>
      </c>
    </row>
    <row r="64" spans="1:11" ht="12.75">
      <c r="A64" t="s">
        <v>121</v>
      </c>
      <c r="B64" s="27" t="s">
        <v>101</v>
      </c>
      <c r="C64" s="18" t="s">
        <v>101</v>
      </c>
      <c r="E64" s="18" t="s">
        <v>101</v>
      </c>
      <c r="G64" s="18" t="s">
        <v>101</v>
      </c>
      <c r="I64" s="5">
        <v>20</v>
      </c>
      <c r="K64" s="5">
        <v>43</v>
      </c>
    </row>
    <row r="65" spans="1:11" ht="12.75">
      <c r="A65" t="s">
        <v>122</v>
      </c>
      <c r="B65" s="27" t="s">
        <v>101</v>
      </c>
      <c r="C65" s="18" t="s">
        <v>101</v>
      </c>
      <c r="E65" s="18" t="s">
        <v>101</v>
      </c>
      <c r="G65" s="18" t="s">
        <v>101</v>
      </c>
      <c r="I65" s="5">
        <v>298</v>
      </c>
      <c r="K65" s="5">
        <v>286</v>
      </c>
    </row>
    <row r="66" spans="1:12" ht="12.75">
      <c r="A66" t="s">
        <v>131</v>
      </c>
      <c r="B66" s="27"/>
      <c r="C66" s="18" t="s">
        <v>101</v>
      </c>
      <c r="E66" s="18" t="s">
        <v>101</v>
      </c>
      <c r="G66" s="18" t="s">
        <v>101</v>
      </c>
      <c r="I66" s="18" t="s">
        <v>101</v>
      </c>
      <c r="K66" s="5">
        <v>14</v>
      </c>
      <c r="L66" t="s">
        <v>40</v>
      </c>
    </row>
    <row r="67" spans="1:11" ht="12.75">
      <c r="A67" t="s">
        <v>123</v>
      </c>
      <c r="B67" s="27" t="s">
        <v>101</v>
      </c>
      <c r="C67" s="18" t="s">
        <v>101</v>
      </c>
      <c r="E67" s="18" t="s">
        <v>101</v>
      </c>
      <c r="G67" s="18" t="s">
        <v>101</v>
      </c>
      <c r="I67" s="5">
        <v>7</v>
      </c>
      <c r="K67" s="5">
        <v>12</v>
      </c>
    </row>
    <row r="68" spans="1:11" ht="12.75">
      <c r="A68" t="s">
        <v>20</v>
      </c>
      <c r="B68" s="28">
        <v>24</v>
      </c>
      <c r="C68" s="5">
        <v>23</v>
      </c>
      <c r="E68" s="5">
        <v>26</v>
      </c>
      <c r="G68" s="5">
        <v>24</v>
      </c>
      <c r="I68" s="5">
        <v>20</v>
      </c>
      <c r="K68" s="5">
        <v>33</v>
      </c>
    </row>
    <row r="69" spans="1:11" ht="12.75">
      <c r="A69" t="s">
        <v>74</v>
      </c>
      <c r="B69" s="27" t="s">
        <v>101</v>
      </c>
      <c r="C69" s="5">
        <v>1</v>
      </c>
      <c r="D69" t="s">
        <v>40</v>
      </c>
      <c r="E69" s="5">
        <v>21</v>
      </c>
      <c r="G69" s="5">
        <v>46</v>
      </c>
      <c r="I69" s="5">
        <v>64</v>
      </c>
      <c r="K69" s="5">
        <v>94</v>
      </c>
    </row>
    <row r="70" spans="1:11" ht="12.75">
      <c r="A70" t="s">
        <v>96</v>
      </c>
      <c r="B70" s="27"/>
      <c r="C70" s="5"/>
      <c r="E70" s="5"/>
      <c r="G70" s="5"/>
      <c r="I70" s="5"/>
      <c r="K70" s="35"/>
    </row>
    <row r="71" spans="2:11" ht="12.75">
      <c r="B71" s="27"/>
      <c r="C71" s="18"/>
      <c r="E71" s="18"/>
      <c r="G71" s="18"/>
      <c r="I71" s="5"/>
      <c r="K71" s="35"/>
    </row>
    <row r="72" spans="1:11" ht="12.75">
      <c r="A72" s="10" t="s">
        <v>118</v>
      </c>
      <c r="B72" s="30">
        <f>+SUM(B74:B80)</f>
        <v>286</v>
      </c>
      <c r="C72" s="13">
        <f>+SUM(C74:C80)</f>
        <v>322</v>
      </c>
      <c r="E72" s="13">
        <f>+SUM(E74:E80)</f>
        <v>283</v>
      </c>
      <c r="G72" s="13">
        <f>+SUM(G74:G80)</f>
        <v>281</v>
      </c>
      <c r="I72" s="13">
        <f>+SUM(I74:I80)</f>
        <v>275</v>
      </c>
      <c r="K72" s="42">
        <f>+SUM(K74:K80)</f>
        <v>318</v>
      </c>
    </row>
    <row r="73" spans="2:11" ht="12.75">
      <c r="B73" s="31"/>
      <c r="C73" s="1"/>
      <c r="E73" s="1"/>
      <c r="G73" s="1"/>
      <c r="I73" s="1"/>
      <c r="K73" s="37"/>
    </row>
    <row r="74" ht="12.75">
      <c r="A74" t="s">
        <v>54</v>
      </c>
    </row>
    <row r="75" spans="1:11" ht="12.75">
      <c r="A75" t="s">
        <v>55</v>
      </c>
      <c r="B75" s="28">
        <v>5</v>
      </c>
      <c r="C75" s="5">
        <v>4</v>
      </c>
      <c r="E75" s="5">
        <v>3</v>
      </c>
      <c r="G75" s="5">
        <v>2</v>
      </c>
      <c r="I75" s="5">
        <v>3</v>
      </c>
      <c r="K75" s="5">
        <v>2</v>
      </c>
    </row>
    <row r="76" spans="1:11" ht="12.75">
      <c r="A76" t="s">
        <v>116</v>
      </c>
      <c r="B76" s="28">
        <v>6</v>
      </c>
      <c r="C76" s="5">
        <v>18</v>
      </c>
      <c r="E76" s="5">
        <v>27</v>
      </c>
      <c r="G76" s="5">
        <v>32</v>
      </c>
      <c r="I76" s="5">
        <v>19</v>
      </c>
      <c r="K76" s="5">
        <v>15</v>
      </c>
    </row>
    <row r="77" spans="1:11" ht="12.75">
      <c r="A77" t="s">
        <v>66</v>
      </c>
      <c r="B77" s="28">
        <v>2</v>
      </c>
      <c r="C77" s="18" t="s">
        <v>101</v>
      </c>
      <c r="E77" s="18" t="s">
        <v>101</v>
      </c>
      <c r="G77" s="18" t="s">
        <v>101</v>
      </c>
      <c r="I77" s="5">
        <v>8</v>
      </c>
      <c r="J77" t="s">
        <v>40</v>
      </c>
      <c r="K77" s="5">
        <v>4</v>
      </c>
    </row>
    <row r="78" spans="1:11" ht="12.75">
      <c r="A78" t="s">
        <v>117</v>
      </c>
      <c r="B78" s="28">
        <v>18</v>
      </c>
      <c r="C78" s="5">
        <v>21</v>
      </c>
      <c r="E78" s="5">
        <v>14</v>
      </c>
      <c r="G78" s="5">
        <v>14</v>
      </c>
      <c r="I78" s="5">
        <v>0</v>
      </c>
      <c r="K78" s="5">
        <v>0</v>
      </c>
    </row>
    <row r="79" spans="1:11" ht="12.75">
      <c r="A79" t="s">
        <v>32</v>
      </c>
      <c r="B79" s="31">
        <v>153</v>
      </c>
      <c r="C79" s="1">
        <v>133</v>
      </c>
      <c r="E79" s="1">
        <v>98</v>
      </c>
      <c r="G79" s="1">
        <v>85</v>
      </c>
      <c r="I79" s="1">
        <v>96</v>
      </c>
      <c r="K79" s="1">
        <v>122</v>
      </c>
    </row>
    <row r="80" spans="1:11" ht="12.75">
      <c r="A80" t="s">
        <v>41</v>
      </c>
      <c r="B80" s="31">
        <v>102</v>
      </c>
      <c r="C80" s="1">
        <v>146</v>
      </c>
      <c r="E80" s="1">
        <v>141</v>
      </c>
      <c r="G80" s="1">
        <v>148</v>
      </c>
      <c r="I80" s="1">
        <v>149</v>
      </c>
      <c r="K80" s="1">
        <v>175</v>
      </c>
    </row>
    <row r="81" spans="2:11" ht="12.75">
      <c r="B81" s="27"/>
      <c r="C81" s="18"/>
      <c r="E81" s="18"/>
      <c r="G81" s="18"/>
      <c r="I81" s="5"/>
      <c r="K81" s="35"/>
    </row>
    <row r="82" spans="2:11" ht="12.75">
      <c r="B82" s="28"/>
      <c r="C82" s="5"/>
      <c r="E82" s="5"/>
      <c r="G82" s="5"/>
      <c r="I82" s="5"/>
      <c r="K82" s="35"/>
    </row>
    <row r="83" spans="1:11" ht="12.75">
      <c r="A83" s="3" t="s">
        <v>21</v>
      </c>
      <c r="B83" s="30">
        <f>+SUM(B85:B117)</f>
        <v>1241</v>
      </c>
      <c r="C83" s="4">
        <f>+SUM(C85:C117)</f>
        <v>1449</v>
      </c>
      <c r="E83" s="4">
        <f>+SUM(E85:E117)</f>
        <v>1528</v>
      </c>
      <c r="G83" s="4">
        <f>+SUM(G85:G117)</f>
        <v>1703</v>
      </c>
      <c r="I83" s="4">
        <f>+SUM(I85:I117)</f>
        <v>1737</v>
      </c>
      <c r="K83" s="42">
        <f>+SUM(K85:K117)</f>
        <v>1692</v>
      </c>
    </row>
    <row r="84" spans="2:11" ht="12.75">
      <c r="B84" s="31"/>
      <c r="C84" s="1"/>
      <c r="E84" s="1"/>
      <c r="G84" s="1"/>
      <c r="I84" s="1"/>
      <c r="K84" s="37"/>
    </row>
    <row r="85" spans="1:11" ht="12.75">
      <c r="A85" t="s">
        <v>22</v>
      </c>
      <c r="B85" s="28">
        <v>362</v>
      </c>
      <c r="C85" s="5">
        <v>374</v>
      </c>
      <c r="E85" s="5">
        <v>505</v>
      </c>
      <c r="G85" s="5">
        <v>666</v>
      </c>
      <c r="I85" s="5">
        <v>726</v>
      </c>
      <c r="K85" s="5">
        <v>692</v>
      </c>
    </row>
    <row r="86" spans="1:11" ht="12.75">
      <c r="A86" t="s">
        <v>76</v>
      </c>
      <c r="B86" s="27" t="s">
        <v>101</v>
      </c>
      <c r="C86" s="5">
        <v>10</v>
      </c>
      <c r="D86" t="s">
        <v>40</v>
      </c>
      <c r="E86" s="5">
        <v>3</v>
      </c>
      <c r="G86" s="5">
        <v>6</v>
      </c>
      <c r="I86" s="5">
        <v>6</v>
      </c>
      <c r="K86" s="5">
        <v>5</v>
      </c>
    </row>
    <row r="87" spans="1:11" ht="12.75">
      <c r="A87" t="s">
        <v>64</v>
      </c>
      <c r="B87" s="28">
        <v>1</v>
      </c>
      <c r="C87" s="5">
        <v>1</v>
      </c>
      <c r="E87" s="5">
        <v>8</v>
      </c>
      <c r="G87" s="5">
        <v>5</v>
      </c>
      <c r="I87" s="5">
        <v>6</v>
      </c>
      <c r="K87" s="5">
        <v>7</v>
      </c>
    </row>
    <row r="88" spans="1:11" ht="12.75">
      <c r="A88" t="s">
        <v>51</v>
      </c>
      <c r="B88" s="28">
        <v>53</v>
      </c>
      <c r="C88" s="5">
        <v>14</v>
      </c>
      <c r="E88" s="5">
        <v>2</v>
      </c>
      <c r="G88" s="5">
        <v>0</v>
      </c>
      <c r="I88" s="5">
        <v>0</v>
      </c>
      <c r="K88" s="5">
        <v>0</v>
      </c>
    </row>
    <row r="89" spans="1:11" ht="12.75">
      <c r="A89" t="s">
        <v>132</v>
      </c>
      <c r="B89" s="28"/>
      <c r="C89" s="18" t="s">
        <v>101</v>
      </c>
      <c r="E89" s="18" t="s">
        <v>101</v>
      </c>
      <c r="G89" s="5">
        <v>1</v>
      </c>
      <c r="H89" t="s">
        <v>40</v>
      </c>
      <c r="I89" s="5">
        <v>2</v>
      </c>
      <c r="K89" s="5">
        <v>0</v>
      </c>
    </row>
    <row r="90" spans="1:11" ht="12.75">
      <c r="A90" t="s">
        <v>102</v>
      </c>
      <c r="B90" s="28"/>
      <c r="C90" s="5">
        <v>5</v>
      </c>
      <c r="D90" t="s">
        <v>40</v>
      </c>
      <c r="E90" s="5">
        <v>2</v>
      </c>
      <c r="G90" s="5">
        <v>3</v>
      </c>
      <c r="I90" s="5">
        <v>3</v>
      </c>
      <c r="K90" s="5">
        <v>4</v>
      </c>
    </row>
    <row r="91" spans="1:11" ht="12.75">
      <c r="A91" t="s">
        <v>104</v>
      </c>
      <c r="B91" s="28">
        <v>1</v>
      </c>
      <c r="C91" s="5">
        <v>4</v>
      </c>
      <c r="E91" s="5">
        <v>8</v>
      </c>
      <c r="G91" s="5">
        <v>15</v>
      </c>
      <c r="I91" s="5">
        <v>3</v>
      </c>
      <c r="K91" s="5">
        <v>5</v>
      </c>
    </row>
    <row r="92" spans="1:11" ht="12.75">
      <c r="A92" t="s">
        <v>134</v>
      </c>
      <c r="B92" s="28">
        <v>2</v>
      </c>
      <c r="C92" s="5">
        <v>1</v>
      </c>
      <c r="E92" s="5">
        <v>0</v>
      </c>
      <c r="G92" s="5">
        <v>0</v>
      </c>
      <c r="I92" s="5">
        <v>0</v>
      </c>
      <c r="K92" s="5">
        <v>1</v>
      </c>
    </row>
    <row r="93" spans="1:11" ht="12.75">
      <c r="A93" t="s">
        <v>46</v>
      </c>
      <c r="B93" s="28">
        <v>25</v>
      </c>
      <c r="C93">
        <v>24</v>
      </c>
      <c r="E93">
        <v>23</v>
      </c>
      <c r="G93">
        <v>35</v>
      </c>
      <c r="I93">
        <v>36</v>
      </c>
      <c r="K93" s="40">
        <v>47</v>
      </c>
    </row>
    <row r="94" spans="1:11" ht="12.75">
      <c r="A94" t="s">
        <v>58</v>
      </c>
      <c r="B94" s="28">
        <v>15</v>
      </c>
      <c r="C94">
        <v>22</v>
      </c>
      <c r="E94">
        <v>25</v>
      </c>
      <c r="G94">
        <v>31</v>
      </c>
      <c r="I94">
        <v>27</v>
      </c>
      <c r="K94" s="40">
        <v>33</v>
      </c>
    </row>
    <row r="95" spans="1:11" ht="12.75">
      <c r="A95" t="s">
        <v>23</v>
      </c>
      <c r="B95" s="28">
        <v>83</v>
      </c>
      <c r="C95">
        <v>81</v>
      </c>
      <c r="E95">
        <v>67</v>
      </c>
      <c r="G95">
        <v>70</v>
      </c>
      <c r="I95">
        <v>77</v>
      </c>
      <c r="K95" s="40">
        <v>79</v>
      </c>
    </row>
    <row r="96" spans="1:11" ht="12.75">
      <c r="A96" t="s">
        <v>24</v>
      </c>
      <c r="B96" s="29">
        <v>60</v>
      </c>
      <c r="C96">
        <v>58</v>
      </c>
      <c r="E96">
        <v>67</v>
      </c>
      <c r="G96">
        <v>77</v>
      </c>
      <c r="I96">
        <v>76</v>
      </c>
      <c r="K96" s="40">
        <v>91</v>
      </c>
    </row>
    <row r="97" spans="1:11" ht="12.75">
      <c r="A97" t="s">
        <v>75</v>
      </c>
      <c r="B97" s="27" t="s">
        <v>101</v>
      </c>
      <c r="C97">
        <v>19</v>
      </c>
      <c r="E97">
        <v>38</v>
      </c>
      <c r="G97">
        <v>49</v>
      </c>
      <c r="I97">
        <v>62</v>
      </c>
      <c r="K97" s="40">
        <v>55</v>
      </c>
    </row>
    <row r="98" spans="1:11" ht="12.75">
      <c r="A98" t="s">
        <v>49</v>
      </c>
      <c r="B98" s="28">
        <v>59</v>
      </c>
      <c r="C98">
        <v>74</v>
      </c>
      <c r="E98">
        <v>43</v>
      </c>
      <c r="G98">
        <v>23</v>
      </c>
      <c r="I98">
        <v>22</v>
      </c>
      <c r="K98" s="40">
        <v>33</v>
      </c>
    </row>
    <row r="99" spans="1:11" ht="12.75">
      <c r="A99" t="s">
        <v>25</v>
      </c>
      <c r="B99" s="29">
        <v>46</v>
      </c>
      <c r="C99">
        <v>60</v>
      </c>
      <c r="E99">
        <v>46</v>
      </c>
      <c r="G99">
        <v>54</v>
      </c>
      <c r="I99">
        <v>64</v>
      </c>
      <c r="K99" s="40">
        <v>67</v>
      </c>
    </row>
    <row r="100" spans="1:11" ht="12.75">
      <c r="A100" t="s">
        <v>26</v>
      </c>
      <c r="B100" s="28">
        <v>81</v>
      </c>
      <c r="C100">
        <v>26</v>
      </c>
      <c r="E100">
        <v>35</v>
      </c>
      <c r="G100">
        <v>38</v>
      </c>
      <c r="I100">
        <v>42</v>
      </c>
      <c r="K100" s="40">
        <v>36</v>
      </c>
    </row>
    <row r="101" spans="1:11" ht="12.75">
      <c r="A101" t="s">
        <v>27</v>
      </c>
      <c r="B101" s="28">
        <v>25</v>
      </c>
      <c r="C101">
        <v>25</v>
      </c>
      <c r="E101">
        <v>21</v>
      </c>
      <c r="G101">
        <v>24</v>
      </c>
      <c r="I101">
        <v>20</v>
      </c>
      <c r="K101" s="40">
        <v>11</v>
      </c>
    </row>
    <row r="102" spans="1:11" ht="12.75">
      <c r="A102" t="s">
        <v>82</v>
      </c>
      <c r="B102" s="27" t="s">
        <v>101</v>
      </c>
      <c r="C102" s="18" t="s">
        <v>101</v>
      </c>
      <c r="E102">
        <v>4</v>
      </c>
      <c r="F102" t="s">
        <v>40</v>
      </c>
      <c r="G102">
        <v>6</v>
      </c>
      <c r="I102">
        <v>6</v>
      </c>
      <c r="K102" s="40">
        <v>6</v>
      </c>
    </row>
    <row r="103" spans="1:11" ht="12.75">
      <c r="A103" t="s">
        <v>83</v>
      </c>
      <c r="B103" s="27" t="s">
        <v>101</v>
      </c>
      <c r="C103" s="18" t="s">
        <v>101</v>
      </c>
      <c r="E103">
        <v>35</v>
      </c>
      <c r="F103" t="s">
        <v>40</v>
      </c>
      <c r="G103">
        <v>64</v>
      </c>
      <c r="I103">
        <v>62</v>
      </c>
      <c r="K103" s="40">
        <v>50</v>
      </c>
    </row>
    <row r="104" spans="1:11" ht="12.75">
      <c r="A104" t="s">
        <v>89</v>
      </c>
      <c r="B104" s="27" t="s">
        <v>101</v>
      </c>
      <c r="C104" s="18" t="s">
        <v>101</v>
      </c>
      <c r="E104" s="18" t="s">
        <v>101</v>
      </c>
      <c r="G104">
        <v>5</v>
      </c>
      <c r="H104" t="s">
        <v>40</v>
      </c>
      <c r="I104">
        <v>12</v>
      </c>
      <c r="K104" s="40">
        <v>19</v>
      </c>
    </row>
    <row r="105" spans="1:11" ht="12.75">
      <c r="A105" t="s">
        <v>90</v>
      </c>
      <c r="B105" s="27" t="s">
        <v>101</v>
      </c>
      <c r="C105" s="18" t="s">
        <v>101</v>
      </c>
      <c r="E105" s="18" t="s">
        <v>101</v>
      </c>
      <c r="G105">
        <v>1</v>
      </c>
      <c r="H105" t="s">
        <v>40</v>
      </c>
      <c r="I105">
        <v>1</v>
      </c>
      <c r="K105" s="40">
        <v>2</v>
      </c>
    </row>
    <row r="106" spans="1:11" ht="12.75">
      <c r="A106" t="s">
        <v>84</v>
      </c>
      <c r="B106" s="27" t="s">
        <v>101</v>
      </c>
      <c r="C106" s="18" t="s">
        <v>101</v>
      </c>
      <c r="E106">
        <v>15</v>
      </c>
      <c r="F106" t="s">
        <v>40</v>
      </c>
      <c r="G106">
        <v>36</v>
      </c>
      <c r="I106">
        <v>28</v>
      </c>
      <c r="K106" s="40">
        <v>20</v>
      </c>
    </row>
    <row r="107" spans="1:11" ht="12.75">
      <c r="A107" t="s">
        <v>91</v>
      </c>
      <c r="B107" s="27" t="s">
        <v>101</v>
      </c>
      <c r="C107" s="18" t="s">
        <v>101</v>
      </c>
      <c r="E107" s="18" t="s">
        <v>101</v>
      </c>
      <c r="G107">
        <v>2</v>
      </c>
      <c r="H107" t="s">
        <v>40</v>
      </c>
      <c r="I107">
        <v>0</v>
      </c>
      <c r="K107" s="40">
        <v>1</v>
      </c>
    </row>
    <row r="108" spans="1:11" ht="12.75">
      <c r="A108" t="s">
        <v>85</v>
      </c>
      <c r="B108" s="27" t="s">
        <v>101</v>
      </c>
      <c r="C108" s="18" t="s">
        <v>101</v>
      </c>
      <c r="E108">
        <v>27</v>
      </c>
      <c r="F108" t="s">
        <v>40</v>
      </c>
      <c r="G108">
        <v>65</v>
      </c>
      <c r="I108">
        <v>51</v>
      </c>
      <c r="K108" s="40">
        <v>44</v>
      </c>
    </row>
    <row r="109" spans="1:11" ht="12.75">
      <c r="A109" t="s">
        <v>86</v>
      </c>
      <c r="B109" s="27" t="s">
        <v>101</v>
      </c>
      <c r="C109" s="18" t="s">
        <v>101</v>
      </c>
      <c r="E109">
        <v>17</v>
      </c>
      <c r="F109" t="s">
        <v>40</v>
      </c>
      <c r="G109">
        <v>54</v>
      </c>
      <c r="I109">
        <v>53</v>
      </c>
      <c r="K109" s="40">
        <v>42</v>
      </c>
    </row>
    <row r="110" spans="1:11" ht="12.75">
      <c r="A110" t="s">
        <v>81</v>
      </c>
      <c r="B110" s="28">
        <v>37</v>
      </c>
      <c r="C110">
        <v>233</v>
      </c>
      <c r="E110">
        <v>175</v>
      </c>
      <c r="G110">
        <v>6</v>
      </c>
      <c r="I110">
        <v>1</v>
      </c>
      <c r="K110" s="40">
        <v>0</v>
      </c>
    </row>
    <row r="111" spans="1:11" ht="12.75">
      <c r="A111" t="s">
        <v>92</v>
      </c>
      <c r="B111" s="27" t="s">
        <v>101</v>
      </c>
      <c r="C111" s="18" t="s">
        <v>101</v>
      </c>
      <c r="E111" s="18" t="s">
        <v>101</v>
      </c>
      <c r="G111">
        <v>2</v>
      </c>
      <c r="H111" t="s">
        <v>40</v>
      </c>
      <c r="I111">
        <v>2</v>
      </c>
      <c r="K111" s="40">
        <v>1</v>
      </c>
    </row>
    <row r="112" spans="1:11" ht="12.75">
      <c r="A112" t="s">
        <v>53</v>
      </c>
      <c r="B112" s="28">
        <v>38</v>
      </c>
      <c r="C112">
        <v>46</v>
      </c>
      <c r="E112">
        <v>46</v>
      </c>
      <c r="G112">
        <v>39</v>
      </c>
      <c r="I112">
        <v>39</v>
      </c>
      <c r="K112" s="40">
        <v>38</v>
      </c>
    </row>
    <row r="113" spans="1:11" ht="12.75">
      <c r="A113" t="s">
        <v>65</v>
      </c>
      <c r="B113" s="28">
        <v>52</v>
      </c>
      <c r="C113">
        <v>53</v>
      </c>
      <c r="E113">
        <v>60</v>
      </c>
      <c r="G113">
        <v>92</v>
      </c>
      <c r="I113">
        <v>81</v>
      </c>
      <c r="K113" s="40">
        <v>76</v>
      </c>
    </row>
    <row r="114" spans="1:11" ht="12.75">
      <c r="A114" t="s">
        <v>28</v>
      </c>
      <c r="B114" s="28">
        <v>92</v>
      </c>
      <c r="C114">
        <v>99</v>
      </c>
      <c r="E114">
        <v>101</v>
      </c>
      <c r="G114">
        <v>105</v>
      </c>
      <c r="I114">
        <v>119</v>
      </c>
      <c r="K114" s="40">
        <v>123</v>
      </c>
    </row>
    <row r="115" spans="1:11" ht="12.75">
      <c r="A115" t="s">
        <v>29</v>
      </c>
      <c r="B115" s="28">
        <v>36</v>
      </c>
      <c r="C115">
        <v>43</v>
      </c>
      <c r="E115">
        <v>42</v>
      </c>
      <c r="G115">
        <v>50</v>
      </c>
      <c r="I115">
        <v>50</v>
      </c>
      <c r="K115" s="40">
        <v>55</v>
      </c>
    </row>
    <row r="116" spans="1:11" ht="12.75">
      <c r="A116" t="s">
        <v>103</v>
      </c>
      <c r="B116" s="28">
        <v>50</v>
      </c>
      <c r="C116">
        <v>57</v>
      </c>
      <c r="E116">
        <v>48</v>
      </c>
      <c r="G116">
        <v>43</v>
      </c>
      <c r="I116">
        <v>47</v>
      </c>
      <c r="K116" s="40">
        <v>47</v>
      </c>
    </row>
    <row r="117" spans="1:11" ht="12.75">
      <c r="A117" t="s">
        <v>50</v>
      </c>
      <c r="B117" s="28">
        <v>123</v>
      </c>
      <c r="C117">
        <v>120</v>
      </c>
      <c r="E117">
        <v>65</v>
      </c>
      <c r="G117">
        <v>36</v>
      </c>
      <c r="I117">
        <v>13</v>
      </c>
      <c r="K117" s="40">
        <v>2</v>
      </c>
    </row>
    <row r="118" spans="2:11" ht="12.75">
      <c r="B118" s="28"/>
      <c r="C118" s="5"/>
      <c r="E118" s="5"/>
      <c r="G118" s="5"/>
      <c r="I118" s="5"/>
      <c r="K118" s="35"/>
    </row>
    <row r="119" spans="2:11" ht="12.75">
      <c r="B119" s="28"/>
      <c r="C119" s="5"/>
      <c r="E119" s="5"/>
      <c r="G119" s="5"/>
      <c r="I119" s="5"/>
      <c r="K119" s="35"/>
    </row>
    <row r="120" spans="1:11" ht="12.75">
      <c r="A120" s="3" t="s">
        <v>30</v>
      </c>
      <c r="B120" s="30">
        <f>+SUM(B123:B127)</f>
        <v>292</v>
      </c>
      <c r="C120" s="4">
        <f>+SUM(C123:C127)</f>
        <v>299</v>
      </c>
      <c r="E120" s="4">
        <f>+SUM(E123:E127)</f>
        <v>288</v>
      </c>
      <c r="G120" s="4">
        <f>+SUM(G123:G127)</f>
        <v>310</v>
      </c>
      <c r="I120" s="4">
        <f>+SUM(I123:I127)</f>
        <v>311</v>
      </c>
      <c r="K120" s="42">
        <f>+SUM(K122:K127)</f>
        <v>342</v>
      </c>
    </row>
    <row r="121" spans="1:11" ht="12.75">
      <c r="A121" s="3"/>
      <c r="B121" s="30"/>
      <c r="C121" s="4"/>
      <c r="E121" s="4"/>
      <c r="G121" s="4"/>
      <c r="I121" s="4"/>
      <c r="K121" s="36"/>
    </row>
    <row r="122" spans="1:11" ht="12.75">
      <c r="A122" t="s">
        <v>133</v>
      </c>
      <c r="B122" s="30"/>
      <c r="C122" s="18" t="s">
        <v>101</v>
      </c>
      <c r="E122" s="18" t="s">
        <v>101</v>
      </c>
      <c r="G122" s="18" t="s">
        <v>101</v>
      </c>
      <c r="I122" s="18" t="s">
        <v>101</v>
      </c>
      <c r="K122" s="42">
        <v>5</v>
      </c>
    </row>
    <row r="123" spans="1:11" ht="12.75">
      <c r="A123" t="s">
        <v>31</v>
      </c>
      <c r="B123" s="31">
        <v>52</v>
      </c>
      <c r="C123" s="1">
        <v>54</v>
      </c>
      <c r="E123" s="1">
        <v>33</v>
      </c>
      <c r="G123" s="1">
        <v>46</v>
      </c>
      <c r="I123" s="1">
        <v>48</v>
      </c>
      <c r="K123" s="1">
        <v>48</v>
      </c>
    </row>
    <row r="124" spans="1:11" ht="12.75">
      <c r="A124" t="s">
        <v>33</v>
      </c>
      <c r="B124" s="31">
        <v>115</v>
      </c>
      <c r="C124" s="1">
        <v>113</v>
      </c>
      <c r="E124" s="1">
        <v>111</v>
      </c>
      <c r="G124" s="1">
        <v>140</v>
      </c>
      <c r="I124" s="1">
        <v>149</v>
      </c>
      <c r="K124" s="1">
        <v>159</v>
      </c>
    </row>
    <row r="125" spans="1:11" ht="12.75">
      <c r="A125" t="s">
        <v>52</v>
      </c>
      <c r="B125" s="31">
        <v>31</v>
      </c>
      <c r="C125" s="1">
        <v>20</v>
      </c>
      <c r="E125" s="1">
        <v>27</v>
      </c>
      <c r="G125" s="1">
        <v>22</v>
      </c>
      <c r="I125" s="1">
        <v>18</v>
      </c>
      <c r="K125" s="1">
        <v>23</v>
      </c>
    </row>
    <row r="126" spans="1:11" ht="12.75">
      <c r="A126" t="s">
        <v>124</v>
      </c>
      <c r="B126" s="27" t="s">
        <v>101</v>
      </c>
      <c r="C126" s="18" t="s">
        <v>101</v>
      </c>
      <c r="E126" s="1">
        <v>12</v>
      </c>
      <c r="F126" t="s">
        <v>40</v>
      </c>
      <c r="G126" s="1">
        <v>17</v>
      </c>
      <c r="I126" s="1">
        <v>23</v>
      </c>
      <c r="K126" s="1">
        <v>27</v>
      </c>
    </row>
    <row r="127" spans="1:11" ht="12.75">
      <c r="A127" t="s">
        <v>105</v>
      </c>
      <c r="B127" s="31">
        <v>94</v>
      </c>
      <c r="C127" s="1">
        <v>112</v>
      </c>
      <c r="E127" s="1">
        <v>105</v>
      </c>
      <c r="G127" s="1">
        <v>85</v>
      </c>
      <c r="I127" s="1">
        <v>73</v>
      </c>
      <c r="K127" s="1">
        <v>80</v>
      </c>
    </row>
    <row r="128" spans="2:11" ht="12.75">
      <c r="B128" s="31"/>
      <c r="C128" s="1"/>
      <c r="E128" s="1"/>
      <c r="G128" s="1"/>
      <c r="I128" s="1"/>
      <c r="K128" s="37"/>
    </row>
    <row r="129" spans="2:11" ht="12.75">
      <c r="B129" s="31"/>
      <c r="C129" s="1"/>
      <c r="E129" s="1"/>
      <c r="G129" s="1"/>
      <c r="I129" s="1"/>
      <c r="K129" s="37"/>
    </row>
    <row r="130" spans="1:11" ht="12.75">
      <c r="A130" s="3" t="s">
        <v>67</v>
      </c>
      <c r="B130" s="30">
        <f>+SUM(B142:B157)</f>
        <v>176</v>
      </c>
      <c r="C130" s="4">
        <f>C132+C133+C136+C140+C157</f>
        <v>325</v>
      </c>
      <c r="E130" s="4">
        <f>E132+E133+E136+E140+E157</f>
        <v>304</v>
      </c>
      <c r="G130" s="4">
        <f>G132+G133+G136+G140+G157</f>
        <v>313</v>
      </c>
      <c r="I130" s="4">
        <f>I132+I133+I136+I140+I157</f>
        <v>385</v>
      </c>
      <c r="K130" s="4">
        <f>K132+K133+K136+K140+K157</f>
        <v>445</v>
      </c>
    </row>
    <row r="131" spans="2:11" ht="12.75">
      <c r="B131" s="31"/>
      <c r="C131" s="1"/>
      <c r="E131" s="1"/>
      <c r="G131" s="1"/>
      <c r="I131" s="1"/>
      <c r="K131" s="37"/>
    </row>
    <row r="132" spans="1:11" ht="12.75">
      <c r="A132" s="44" t="s">
        <v>94</v>
      </c>
      <c r="B132" s="49" t="s">
        <v>101</v>
      </c>
      <c r="C132" s="50"/>
      <c r="D132" s="44"/>
      <c r="E132" s="50"/>
      <c r="F132" s="44"/>
      <c r="G132" s="19">
        <v>5</v>
      </c>
      <c r="H132" s="44" t="s">
        <v>40</v>
      </c>
      <c r="I132" s="19">
        <v>12</v>
      </c>
      <c r="J132" s="44"/>
      <c r="K132" s="19">
        <v>19</v>
      </c>
    </row>
    <row r="133" spans="1:11" s="44" customFormat="1" ht="12.75">
      <c r="A133" s="48" t="s">
        <v>135</v>
      </c>
      <c r="B133" s="45"/>
      <c r="C133" s="47">
        <f>+C134+C135</f>
        <v>0</v>
      </c>
      <c r="D133" s="48"/>
      <c r="E133" s="47">
        <f>+E134+E135</f>
        <v>1</v>
      </c>
      <c r="F133" s="48"/>
      <c r="G133" s="47">
        <f>+G134+G135</f>
        <v>18</v>
      </c>
      <c r="H133" s="48"/>
      <c r="I133" s="47">
        <f>+I134+I135</f>
        <v>22</v>
      </c>
      <c r="J133" s="48"/>
      <c r="K133" s="47">
        <f>+K134+K135</f>
        <v>28</v>
      </c>
    </row>
    <row r="134" spans="1:11" ht="12.75">
      <c r="A134" s="44" t="s">
        <v>93</v>
      </c>
      <c r="B134" s="49" t="s">
        <v>101</v>
      </c>
      <c r="C134" s="50">
        <v>0</v>
      </c>
      <c r="D134" s="44"/>
      <c r="E134" s="50">
        <v>0</v>
      </c>
      <c r="F134" s="44"/>
      <c r="G134" s="19">
        <v>16</v>
      </c>
      <c r="H134" s="44" t="s">
        <v>40</v>
      </c>
      <c r="I134" s="19">
        <v>19</v>
      </c>
      <c r="J134" s="44"/>
      <c r="K134" s="19">
        <v>27</v>
      </c>
    </row>
    <row r="135" spans="1:11" ht="12.75">
      <c r="A135" s="44" t="s">
        <v>136</v>
      </c>
      <c r="B135" s="49" t="s">
        <v>101</v>
      </c>
      <c r="C135" s="50">
        <v>0</v>
      </c>
      <c r="D135" s="44"/>
      <c r="E135" s="19">
        <v>1</v>
      </c>
      <c r="F135" s="44" t="s">
        <v>40</v>
      </c>
      <c r="G135" s="19">
        <v>2</v>
      </c>
      <c r="H135" s="44"/>
      <c r="I135" s="19">
        <v>3</v>
      </c>
      <c r="J135" s="44"/>
      <c r="K135" s="19">
        <v>1</v>
      </c>
    </row>
    <row r="136" spans="1:11" s="44" customFormat="1" ht="12.75">
      <c r="A136" s="48" t="s">
        <v>137</v>
      </c>
      <c r="B136" s="45"/>
      <c r="C136" s="47">
        <f>+C137+C138+C139</f>
        <v>75</v>
      </c>
      <c r="D136" s="48"/>
      <c r="E136" s="47">
        <f>+E137+E138+E139</f>
        <v>69</v>
      </c>
      <c r="F136" s="48"/>
      <c r="G136" s="47">
        <f>+G137+G138+G139</f>
        <v>68</v>
      </c>
      <c r="H136" s="48"/>
      <c r="I136" s="47">
        <f>+I137+I138+I139</f>
        <v>74</v>
      </c>
      <c r="J136" s="48"/>
      <c r="K136" s="47">
        <f>+K137+K138+K139</f>
        <v>89</v>
      </c>
    </row>
    <row r="137" spans="1:12" ht="12.75">
      <c r="A137" s="44" t="s">
        <v>150</v>
      </c>
      <c r="B137" s="52"/>
      <c r="C137" s="50"/>
      <c r="D137" s="44"/>
      <c r="E137" s="50"/>
      <c r="F137" s="44"/>
      <c r="G137" s="50"/>
      <c r="H137" s="44" t="s">
        <v>96</v>
      </c>
      <c r="I137" s="50"/>
      <c r="J137" s="44"/>
      <c r="K137" s="19">
        <v>3</v>
      </c>
      <c r="L137" t="s">
        <v>40</v>
      </c>
    </row>
    <row r="138" spans="1:11" ht="12.75">
      <c r="A138" s="44" t="s">
        <v>34</v>
      </c>
      <c r="B138" s="45">
        <v>49</v>
      </c>
      <c r="C138" s="19">
        <v>47</v>
      </c>
      <c r="D138" s="44"/>
      <c r="E138" s="19">
        <v>48</v>
      </c>
      <c r="F138" s="44"/>
      <c r="G138" s="19">
        <v>51</v>
      </c>
      <c r="H138" s="44"/>
      <c r="I138" s="19">
        <v>54</v>
      </c>
      <c r="J138" s="44"/>
      <c r="K138" s="19">
        <v>64</v>
      </c>
    </row>
    <row r="139" spans="1:11" ht="12.75">
      <c r="A139" s="44" t="s">
        <v>138</v>
      </c>
      <c r="B139" s="45">
        <v>29</v>
      </c>
      <c r="C139" s="19">
        <v>28</v>
      </c>
      <c r="D139" s="44"/>
      <c r="E139" s="19">
        <v>21</v>
      </c>
      <c r="F139" s="44"/>
      <c r="G139" s="19">
        <v>17</v>
      </c>
      <c r="H139" s="44"/>
      <c r="I139" s="19">
        <v>20</v>
      </c>
      <c r="J139" s="44"/>
      <c r="K139" s="19">
        <v>22</v>
      </c>
    </row>
    <row r="140" spans="1:11" s="44" customFormat="1" ht="12.75">
      <c r="A140" s="48" t="s">
        <v>139</v>
      </c>
      <c r="B140" s="45"/>
      <c r="C140" s="47">
        <v>67</v>
      </c>
      <c r="D140" s="48"/>
      <c r="E140" s="47">
        <v>61</v>
      </c>
      <c r="F140" s="48"/>
      <c r="G140" s="47">
        <v>69</v>
      </c>
      <c r="H140" s="48"/>
      <c r="I140" s="47">
        <v>104</v>
      </c>
      <c r="J140" s="48"/>
      <c r="K140" s="47">
        <v>112</v>
      </c>
    </row>
    <row r="141" spans="1:11" ht="12.75">
      <c r="A141" s="44" t="s">
        <v>48</v>
      </c>
      <c r="B141" s="51">
        <v>66</v>
      </c>
      <c r="C141" s="20">
        <v>67</v>
      </c>
      <c r="D141" s="44"/>
      <c r="E141" s="20">
        <v>61</v>
      </c>
      <c r="F141" s="44"/>
      <c r="G141" s="20">
        <v>69</v>
      </c>
      <c r="H141" s="44"/>
      <c r="I141" s="20">
        <v>104</v>
      </c>
      <c r="J141" s="44"/>
      <c r="K141" s="20">
        <v>112</v>
      </c>
    </row>
    <row r="142" spans="1:11" ht="16.5" customHeight="1">
      <c r="A142" s="46" t="s">
        <v>68</v>
      </c>
      <c r="B142" s="51"/>
      <c r="C142" s="20"/>
      <c r="D142" s="44"/>
      <c r="E142" s="20"/>
      <c r="F142" s="44"/>
      <c r="G142" s="20"/>
      <c r="H142" s="44"/>
      <c r="I142" s="20"/>
      <c r="J142" s="44"/>
      <c r="K142" s="38"/>
    </row>
    <row r="143" spans="1:11" ht="12.75">
      <c r="A143" s="44" t="s">
        <v>106</v>
      </c>
      <c r="B143" s="49" t="s">
        <v>101</v>
      </c>
      <c r="C143" s="50" t="s">
        <v>101</v>
      </c>
      <c r="D143" s="44"/>
      <c r="E143" s="50" t="s">
        <v>101</v>
      </c>
      <c r="F143" s="44"/>
      <c r="G143" s="50" t="s">
        <v>101</v>
      </c>
      <c r="H143" s="44"/>
      <c r="I143" s="19">
        <v>39</v>
      </c>
      <c r="J143" s="44" t="s">
        <v>40</v>
      </c>
      <c r="K143" s="19">
        <v>5</v>
      </c>
    </row>
    <row r="144" spans="1:11" ht="12.75">
      <c r="A144" s="44" t="s">
        <v>148</v>
      </c>
      <c r="B144" s="49" t="s">
        <v>101</v>
      </c>
      <c r="C144" s="50" t="s">
        <v>101</v>
      </c>
      <c r="D144" s="44"/>
      <c r="E144" s="50" t="s">
        <v>101</v>
      </c>
      <c r="F144" s="44"/>
      <c r="G144" s="50" t="s">
        <v>101</v>
      </c>
      <c r="H144" s="44"/>
      <c r="I144" s="19">
        <v>5</v>
      </c>
      <c r="J144" s="44" t="s">
        <v>40</v>
      </c>
      <c r="K144" s="19">
        <v>5</v>
      </c>
    </row>
    <row r="145" spans="1:11" ht="12.75">
      <c r="A145" s="44" t="s">
        <v>107</v>
      </c>
      <c r="B145" s="49" t="s">
        <v>101</v>
      </c>
      <c r="C145" s="50" t="s">
        <v>101</v>
      </c>
      <c r="D145" s="44"/>
      <c r="E145" s="50" t="s">
        <v>101</v>
      </c>
      <c r="F145" s="44"/>
      <c r="G145" s="50" t="s">
        <v>101</v>
      </c>
      <c r="H145" s="44"/>
      <c r="I145" s="19">
        <v>31</v>
      </c>
      <c r="J145" s="44" t="s">
        <v>96</v>
      </c>
      <c r="K145" s="19">
        <v>0</v>
      </c>
    </row>
    <row r="146" spans="1:11" ht="12.75">
      <c r="A146" s="44" t="s">
        <v>141</v>
      </c>
      <c r="B146" s="49" t="s">
        <v>101</v>
      </c>
      <c r="C146" s="50" t="s">
        <v>101</v>
      </c>
      <c r="D146" s="44"/>
      <c r="E146" s="50" t="s">
        <v>101</v>
      </c>
      <c r="F146" s="44"/>
      <c r="G146" s="50" t="s">
        <v>101</v>
      </c>
      <c r="H146" s="44"/>
      <c r="I146" s="50" t="s">
        <v>101</v>
      </c>
      <c r="J146" s="44" t="s">
        <v>96</v>
      </c>
      <c r="K146" s="19">
        <v>67</v>
      </c>
    </row>
    <row r="147" spans="1:11" ht="12.75">
      <c r="A147" s="44" t="s">
        <v>108</v>
      </c>
      <c r="B147" s="49" t="s">
        <v>101</v>
      </c>
      <c r="C147" s="50" t="s">
        <v>101</v>
      </c>
      <c r="D147" s="44"/>
      <c r="E147" s="50" t="s">
        <v>101</v>
      </c>
      <c r="F147" s="44"/>
      <c r="G147" s="50" t="s">
        <v>101</v>
      </c>
      <c r="H147" s="44"/>
      <c r="I147" s="19">
        <v>57</v>
      </c>
      <c r="J147" s="44" t="s">
        <v>96</v>
      </c>
      <c r="K147" s="19">
        <v>64</v>
      </c>
    </row>
    <row r="148" spans="1:11" ht="12.75">
      <c r="A148" s="44" t="s">
        <v>109</v>
      </c>
      <c r="B148" s="49" t="s">
        <v>101</v>
      </c>
      <c r="C148" s="50" t="s">
        <v>101</v>
      </c>
      <c r="D148" s="44"/>
      <c r="E148" s="50" t="s">
        <v>101</v>
      </c>
      <c r="F148" s="44"/>
      <c r="G148" s="50" t="s">
        <v>101</v>
      </c>
      <c r="H148" s="44"/>
      <c r="I148" s="19">
        <v>26</v>
      </c>
      <c r="J148" s="44" t="s">
        <v>96</v>
      </c>
      <c r="K148" s="19">
        <v>2</v>
      </c>
    </row>
    <row r="149" spans="1:11" ht="12.75">
      <c r="A149" s="44" t="s">
        <v>110</v>
      </c>
      <c r="B149" s="49" t="s">
        <v>101</v>
      </c>
      <c r="C149" s="50" t="s">
        <v>101</v>
      </c>
      <c r="D149" s="44"/>
      <c r="E149" s="50" t="s">
        <v>101</v>
      </c>
      <c r="F149" s="44"/>
      <c r="G149" s="50" t="s">
        <v>101</v>
      </c>
      <c r="H149" s="44"/>
      <c r="I149" s="19">
        <v>3</v>
      </c>
      <c r="J149" s="44" t="s">
        <v>96</v>
      </c>
      <c r="K149" s="19">
        <v>1</v>
      </c>
    </row>
    <row r="150" spans="1:11" ht="12.75">
      <c r="A150" s="44" t="s">
        <v>142</v>
      </c>
      <c r="B150" s="49" t="s">
        <v>101</v>
      </c>
      <c r="C150" s="50" t="s">
        <v>101</v>
      </c>
      <c r="D150" s="44"/>
      <c r="E150" s="50" t="s">
        <v>101</v>
      </c>
      <c r="F150" s="44"/>
      <c r="G150" s="50" t="s">
        <v>101</v>
      </c>
      <c r="H150" s="44"/>
      <c r="I150" s="19">
        <v>5</v>
      </c>
      <c r="J150" s="44" t="s">
        <v>96</v>
      </c>
      <c r="K150" s="19">
        <v>5</v>
      </c>
    </row>
    <row r="151" spans="1:12" ht="12.75">
      <c r="A151" s="44" t="s">
        <v>143</v>
      </c>
      <c r="B151" s="49"/>
      <c r="C151" s="50" t="s">
        <v>101</v>
      </c>
      <c r="D151" s="44"/>
      <c r="E151" s="50" t="s">
        <v>101</v>
      </c>
      <c r="F151" s="44"/>
      <c r="G151" s="50" t="s">
        <v>101</v>
      </c>
      <c r="H151" s="44"/>
      <c r="I151" s="50" t="s">
        <v>101</v>
      </c>
      <c r="J151" s="44"/>
      <c r="K151" s="19">
        <v>36</v>
      </c>
      <c r="L151" t="s">
        <v>40</v>
      </c>
    </row>
    <row r="152" spans="1:11" ht="12.75">
      <c r="A152" s="44" t="s">
        <v>147</v>
      </c>
      <c r="B152" s="49" t="s">
        <v>101</v>
      </c>
      <c r="C152" s="50" t="s">
        <v>101</v>
      </c>
      <c r="D152" s="44"/>
      <c r="E152" s="19">
        <v>2</v>
      </c>
      <c r="F152" s="44" t="s">
        <v>40</v>
      </c>
      <c r="G152" s="19">
        <v>3</v>
      </c>
      <c r="H152" s="44"/>
      <c r="I152" s="19">
        <v>2</v>
      </c>
      <c r="J152" s="44"/>
      <c r="K152" s="19">
        <v>0</v>
      </c>
    </row>
    <row r="153" spans="1:11" ht="12.75">
      <c r="A153" s="44" t="s">
        <v>149</v>
      </c>
      <c r="B153" s="52"/>
      <c r="C153" s="44"/>
      <c r="D153" s="44"/>
      <c r="E153" s="44"/>
      <c r="F153" s="44"/>
      <c r="G153" s="19">
        <v>5</v>
      </c>
      <c r="H153" s="44" t="s">
        <v>40</v>
      </c>
      <c r="I153" s="19">
        <v>4</v>
      </c>
      <c r="J153" s="44"/>
      <c r="K153" s="19">
        <v>8</v>
      </c>
    </row>
    <row r="154" spans="1:12" ht="12.75">
      <c r="A154" s="44" t="s">
        <v>144</v>
      </c>
      <c r="B154" s="49" t="s">
        <v>101</v>
      </c>
      <c r="C154" s="50" t="s">
        <v>101</v>
      </c>
      <c r="D154" s="44"/>
      <c r="E154" s="50" t="s">
        <v>101</v>
      </c>
      <c r="F154" s="44"/>
      <c r="G154" s="50" t="s">
        <v>101</v>
      </c>
      <c r="H154" s="44"/>
      <c r="I154" s="50" t="s">
        <v>101</v>
      </c>
      <c r="J154" s="44" t="s">
        <v>96</v>
      </c>
      <c r="K154" s="19">
        <v>2</v>
      </c>
      <c r="L154" t="s">
        <v>40</v>
      </c>
    </row>
    <row r="155" spans="1:11" ht="12.75">
      <c r="A155" s="44" t="s">
        <v>145</v>
      </c>
      <c r="B155" s="45">
        <v>2</v>
      </c>
      <c r="C155" s="19">
        <v>0</v>
      </c>
      <c r="D155" s="44"/>
      <c r="E155" s="19">
        <v>1</v>
      </c>
      <c r="F155" s="44"/>
      <c r="G155" s="19">
        <v>2</v>
      </c>
      <c r="H155" s="44"/>
      <c r="I155" s="19">
        <v>1</v>
      </c>
      <c r="J155" s="44"/>
      <c r="K155" s="19">
        <v>1</v>
      </c>
    </row>
    <row r="156" spans="1:12" ht="12.75">
      <c r="A156" s="44" t="s">
        <v>146</v>
      </c>
      <c r="B156" s="49" t="s">
        <v>101</v>
      </c>
      <c r="C156" s="50" t="s">
        <v>101</v>
      </c>
      <c r="D156" s="44"/>
      <c r="E156" s="50" t="s">
        <v>101</v>
      </c>
      <c r="F156" s="44"/>
      <c r="G156" s="50" t="s">
        <v>101</v>
      </c>
      <c r="H156" s="44"/>
      <c r="I156" s="50" t="s">
        <v>101</v>
      </c>
      <c r="J156" s="44" t="s">
        <v>96</v>
      </c>
      <c r="K156" s="19">
        <v>1</v>
      </c>
      <c r="L156" t="s">
        <v>40</v>
      </c>
    </row>
    <row r="157" spans="1:11" s="10" customFormat="1" ht="12.75">
      <c r="A157" s="48" t="s">
        <v>140</v>
      </c>
      <c r="B157" s="47">
        <v>174</v>
      </c>
      <c r="C157" s="47">
        <v>183</v>
      </c>
      <c r="D157" s="48"/>
      <c r="E157" s="47">
        <v>173</v>
      </c>
      <c r="F157" s="48"/>
      <c r="G157" s="47">
        <v>153</v>
      </c>
      <c r="H157" s="48"/>
      <c r="I157" s="47">
        <f>SUM(I143:I156)</f>
        <v>173</v>
      </c>
      <c r="J157" s="48" t="s">
        <v>114</v>
      </c>
      <c r="K157" s="47">
        <f>SUM(K143:K156)</f>
        <v>197</v>
      </c>
    </row>
    <row r="158" spans="2:11" ht="12.75">
      <c r="B158" s="31"/>
      <c r="C158" s="1"/>
      <c r="E158" s="1"/>
      <c r="G158" s="1"/>
      <c r="I158" s="1" t="s">
        <v>96</v>
      </c>
      <c r="K158" s="37" t="s">
        <v>96</v>
      </c>
    </row>
    <row r="159" spans="2:11" ht="12.75">
      <c r="B159" s="31"/>
      <c r="C159" s="1"/>
      <c r="E159" s="1"/>
      <c r="G159" s="1"/>
      <c r="I159" s="1"/>
      <c r="K159" s="37"/>
    </row>
    <row r="160" spans="1:11" ht="12.75">
      <c r="A160" s="3" t="s">
        <v>35</v>
      </c>
      <c r="B160" s="30">
        <f>+SUM(B162:B164)</f>
        <v>300</v>
      </c>
      <c r="C160" s="4">
        <f>+SUM(C162:C164)</f>
        <v>333</v>
      </c>
      <c r="E160" s="4">
        <f>+SUM(E162:E164)</f>
        <v>310</v>
      </c>
      <c r="G160" s="4">
        <f>+SUM(G162:G164)</f>
        <v>306</v>
      </c>
      <c r="I160" s="4">
        <f>+SUM(I162:I164)</f>
        <v>466</v>
      </c>
      <c r="K160" s="42">
        <f>+SUM(K162:K164)</f>
        <v>474</v>
      </c>
    </row>
    <row r="161" spans="2:11" ht="12.75">
      <c r="B161" s="31"/>
      <c r="C161" s="1"/>
      <c r="E161" s="1"/>
      <c r="G161" s="1"/>
      <c r="I161" s="1"/>
      <c r="K161" s="37"/>
    </row>
    <row r="162" spans="1:11" ht="12.75">
      <c r="A162" t="s">
        <v>36</v>
      </c>
      <c r="B162" s="31">
        <v>20</v>
      </c>
      <c r="C162" s="1">
        <v>7</v>
      </c>
      <c r="E162" s="1">
        <v>3</v>
      </c>
      <c r="G162" s="1">
        <v>1</v>
      </c>
      <c r="I162" s="1">
        <v>0</v>
      </c>
      <c r="K162" s="1">
        <v>0</v>
      </c>
    </row>
    <row r="163" spans="1:11" ht="12.75">
      <c r="A163" t="s">
        <v>119</v>
      </c>
      <c r="B163" s="31">
        <v>14</v>
      </c>
      <c r="C163" s="1">
        <v>5</v>
      </c>
      <c r="E163" s="1">
        <v>0</v>
      </c>
      <c r="G163" s="1">
        <v>1</v>
      </c>
      <c r="I163" s="1">
        <v>0</v>
      </c>
      <c r="K163" s="1">
        <v>0</v>
      </c>
    </row>
    <row r="164" spans="1:11" ht="12.75">
      <c r="A164" t="s">
        <v>37</v>
      </c>
      <c r="B164" s="31">
        <v>266</v>
      </c>
      <c r="C164" s="1">
        <v>321</v>
      </c>
      <c r="E164" s="1">
        <v>307</v>
      </c>
      <c r="G164" s="1">
        <v>304</v>
      </c>
      <c r="I164" s="1">
        <v>466</v>
      </c>
      <c r="K164" s="1">
        <v>474</v>
      </c>
    </row>
    <row r="167" spans="1:11" ht="12.75">
      <c r="A167" s="2" t="s">
        <v>38</v>
      </c>
      <c r="B167" s="30">
        <f>+B160+B72+B130+B120+B83+B56+B12+B10</f>
        <v>3406</v>
      </c>
      <c r="C167" s="4">
        <f>+C160+C72+C130+C120+C83+C56+C12+C10</f>
        <v>3911</v>
      </c>
      <c r="E167" s="4">
        <f>+E160+E72+E130+E120+E83+E56+E12+E10</f>
        <v>3967</v>
      </c>
      <c r="G167" s="4">
        <f>+G160+G72+G130+G120+G83+G56+G12+G10</f>
        <v>4207</v>
      </c>
      <c r="I167" s="4">
        <f>+I160+I72+I130+I120+I83+I56+I12+I10</f>
        <v>4487</v>
      </c>
      <c r="K167" s="42">
        <f>+K160+K72+K130+K120+K83+K56+K12+K10</f>
        <v>4790</v>
      </c>
    </row>
    <row r="168" spans="1:11" ht="12.75">
      <c r="A168" s="2"/>
      <c r="B168" s="30"/>
      <c r="C168" s="4"/>
      <c r="E168" s="4"/>
      <c r="G168" s="4"/>
      <c r="I168" s="4"/>
      <c r="K168" s="36"/>
    </row>
    <row r="169" spans="1:11" ht="12.75">
      <c r="A169" s="2"/>
      <c r="B169" s="30"/>
      <c r="C169" s="4"/>
      <c r="E169" s="4"/>
      <c r="G169" s="4"/>
      <c r="I169" s="4"/>
      <c r="K169" s="36"/>
    </row>
    <row r="171" ht="12.75">
      <c r="A171" t="s">
        <v>113</v>
      </c>
    </row>
    <row r="172" ht="12.75">
      <c r="A172" t="s">
        <v>112</v>
      </c>
    </row>
    <row r="173" ht="12.75">
      <c r="A173" t="s">
        <v>111</v>
      </c>
    </row>
    <row r="174" ht="12.75">
      <c r="A174" t="s">
        <v>115</v>
      </c>
    </row>
    <row r="176" ht="12.75">
      <c r="A176" t="s">
        <v>47</v>
      </c>
    </row>
    <row r="188" ht="12.75">
      <c r="E188" s="11" t="s">
        <v>96</v>
      </c>
    </row>
  </sheetData>
  <sheetProtection/>
  <mergeCells count="4">
    <mergeCell ref="A1:L1"/>
    <mergeCell ref="A2:L2"/>
    <mergeCell ref="A3:L3"/>
    <mergeCell ref="A4:L4"/>
  </mergeCells>
  <printOptions horizontalCentered="1"/>
  <pageMargins left="0.27" right="0.12" top="0.44" bottom="0" header="0" footer="0"/>
  <pageSetup horizontalDpi="300" verticalDpi="300" orientation="portrait" scale="92" r:id="rId1"/>
  <rowBreaks count="2" manualBreakCount="2">
    <brk id="60" max="11" man="1"/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showZeros="0" showOutlineSymbols="0" zoomScalePageLayoutView="0" workbookViewId="0" topLeftCell="A1">
      <selection activeCell="A1" sqref="A1"/>
    </sheetView>
  </sheetViews>
  <sheetFormatPr defaultColWidth="9.140625" defaultRowHeight="12.75"/>
  <sheetData/>
  <sheetProtection/>
  <printOptions horizontalCentered="1"/>
  <pageMargins left="0.4" right="0.4" top="0.3" bottom="0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8:B10"/>
  <sheetViews>
    <sheetView showOutlineSymbols="0" zoomScalePageLayoutView="0" workbookViewId="0" topLeftCell="A1">
      <selection activeCell="B13" sqref="B13"/>
    </sheetView>
  </sheetViews>
  <sheetFormatPr defaultColWidth="9.140625" defaultRowHeight="12.75"/>
  <sheetData>
    <row r="8" spans="1:2" ht="12.75">
      <c r="A8" s="8"/>
      <c r="B8" s="8"/>
    </row>
    <row r="9" spans="1:2" ht="12.75">
      <c r="A9" s="8"/>
      <c r="B9" s="8"/>
    </row>
    <row r="10" spans="1:2" ht="12.75">
      <c r="A10" s="8"/>
      <c r="B10" s="8"/>
    </row>
  </sheetData>
  <sheetProtection/>
  <printOptions horizontalCentered="1"/>
  <pageMargins left="0.4" right="0.4" top="0.3" bottom="0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jlhill</cp:lastModifiedBy>
  <cp:lastPrinted>2007-12-20T19:47:22Z</cp:lastPrinted>
  <dcterms:created xsi:type="dcterms:W3CDTF">1997-11-03T22:18:17Z</dcterms:created>
  <dcterms:modified xsi:type="dcterms:W3CDTF">2009-07-14T03:15:08Z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-184403774</vt:i4>
  </property>
  <property fmtid="{D5CDD505-2E9C-101B-9397-08002B2CF9AE}" pid="3" name="_EmailSubject">
    <vt:lpwstr>FB Tables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