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9015" tabRatio="500" activeTab="0"/>
  </bookViews>
  <sheets>
    <sheet name="A" sheetId="1" r:id="rId1"/>
    <sheet name="B" sheetId="2" r:id="rId2"/>
    <sheet name="C" sheetId="3" r:id="rId3"/>
  </sheets>
  <definedNames>
    <definedName name="_xlnm.Print_Area" localSheetId="0">'A'!$A$9:$O$182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<sst xmlns="http://schemas.openxmlformats.org/spreadsheetml/2006/main" count="374" uniqueCount="152">
  <si>
    <t>COLLEGE</t>
  </si>
  <si>
    <t xml:space="preserve">   Major</t>
  </si>
  <si>
    <t>ARCHITECTURE</t>
  </si>
  <si>
    <t>ARTS &amp; SCIENCES</t>
  </si>
  <si>
    <t xml:space="preserve">   Applied Mathematics</t>
  </si>
  <si>
    <t xml:space="preserve">   Applied Physics</t>
  </si>
  <si>
    <t xml:space="preserve">   Applied Statistics</t>
  </si>
  <si>
    <t xml:space="preserve">   Biology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</si>
  <si>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</si>
  <si>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</si>
  <si>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</si>
  <si>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</si>
  <si>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Gerontology</t>
  </si>
  <si>
    <t xml:space="preserve">   History</t>
  </si>
  <si>
    <t xml:space="preserve">   Liberal Studies</t>
  </si>
  <si>
    <t xml:space="preserve">   Mathematics</t>
  </si>
  <si>
    <t xml:space="preserve">   Mathematics Education</t>
  </si>
  <si>
    <t xml:space="preserve">   Public Administration</t>
  </si>
  <si>
    <t xml:space="preserve">   Sociology</t>
  </si>
  <si>
    <t>BUSINESS ADMINISTRATION</t>
  </si>
  <si>
    <t xml:space="preserve">   Economics</t>
  </si>
  <si>
    <t>EDUCATION</t>
  </si>
  <si>
    <t xml:space="preserve">     Certification</t>
  </si>
  <si>
    <t xml:space="preserve">   Counseling - Community</t>
  </si>
  <si>
    <t xml:space="preserve">   Counseling - School</t>
  </si>
  <si>
    <t xml:space="preserve">   Educational Leadership</t>
  </si>
  <si>
    <t xml:space="preserve">   Elementary Education</t>
  </si>
  <si>
    <t xml:space="preserve">   Instructional Systems Technology</t>
  </si>
  <si>
    <t xml:space="preserve">   School Administration</t>
  </si>
  <si>
    <t xml:space="preserve">   Special Education</t>
  </si>
  <si>
    <t>ENGINEERING</t>
  </si>
  <si>
    <t xml:space="preserve">   Civil Engineering</t>
  </si>
  <si>
    <t xml:space="preserve">   Computer Science</t>
  </si>
  <si>
    <t xml:space="preserve">   Electrical Engineering</t>
  </si>
  <si>
    <t xml:space="preserve">   Health Administration</t>
  </si>
  <si>
    <t>UNDESIGNATED</t>
  </si>
  <si>
    <t xml:space="preserve">   Pre-MBA</t>
  </si>
  <si>
    <t xml:space="preserve">   Undesignated</t>
  </si>
  <si>
    <t>GRAND TOTAL</t>
  </si>
  <si>
    <t xml:space="preserve">   Accounting</t>
  </si>
  <si>
    <t>*</t>
  </si>
  <si>
    <t xml:space="preserve">      Gerontology Certificate</t>
  </si>
  <si>
    <t xml:space="preserve">   Information Technology</t>
  </si>
  <si>
    <t xml:space="preserve">   English Education</t>
  </si>
  <si>
    <t xml:space="preserve">   Geography-Community Planning</t>
  </si>
  <si>
    <t xml:space="preserve">   Psychology-Clinical &amp; Community</t>
  </si>
  <si>
    <t xml:space="preserve">   Psychology-Industrial &amp; Organizational</t>
  </si>
  <si>
    <t xml:space="preserve">   Child &amp; Family Studies</t>
  </si>
  <si>
    <t xml:space="preserve">Source:  Computerized data from Institutional Research Office files. </t>
  </si>
  <si>
    <t xml:space="preserve">   Curriculum &amp; Supervision</t>
  </si>
  <si>
    <t xml:space="preserve">   Teacher Licensure/Special Education</t>
  </si>
  <si>
    <t xml:space="preserve">     Special Education Certificate</t>
  </si>
  <si>
    <t xml:space="preserve">   Engineering Management</t>
  </si>
  <si>
    <t xml:space="preserve">   Middle Grades &amp; Secondary Education</t>
  </si>
  <si>
    <t xml:space="preserve"> #First year concentrations available.</t>
  </si>
  <si>
    <t xml:space="preserve">     Certificate in Advance Databases &amp; </t>
  </si>
  <si>
    <t xml:space="preserve">         Knowledge Discovery</t>
  </si>
  <si>
    <t>BY COLLEGE AND MAJOR</t>
  </si>
  <si>
    <t>GRADUATE DEGREE CREDIT HEADCOUNT ENROLLMENT</t>
  </si>
  <si>
    <t xml:space="preserve">   Communication Studies</t>
  </si>
  <si>
    <t xml:space="preserve">   Earth Sciences</t>
  </si>
  <si>
    <t xml:space="preserve">      Joint Aberbeen History PHD Program</t>
  </si>
  <si>
    <t xml:space="preserve"> *First spring that students were admitted to this program.</t>
  </si>
  <si>
    <t xml:space="preserve">   Spanish</t>
  </si>
  <si>
    <t xml:space="preserve">   Counseling</t>
  </si>
  <si>
    <t xml:space="preserve">   Religious Studies</t>
  </si>
  <si>
    <t>HEALTH &amp; HUMAN SERVICES</t>
  </si>
  <si>
    <t>School of Nursing</t>
  </si>
  <si>
    <t xml:space="preserve">     Substance Abuse Counseling Certificate</t>
  </si>
  <si>
    <t xml:space="preserve">   Reading, Language &amp; Literacy</t>
  </si>
  <si>
    <t xml:space="preserve">   Optical Science &amp; Engineering</t>
  </si>
  <si>
    <t xml:space="preserve">   Art Administration</t>
  </si>
  <si>
    <t xml:space="preserve">      Applied Ethics Certificate</t>
  </si>
  <si>
    <t xml:space="preserve">      Applied Linguistics Certificate</t>
  </si>
  <si>
    <t xml:space="preserve">      Non-Profit Management Certificate</t>
  </si>
  <si>
    <t xml:space="preserve">      Translating Certificate</t>
  </si>
  <si>
    <t xml:space="preserve">   Mathematical Finance</t>
  </si>
  <si>
    <t xml:space="preserve">   Curriculum &amp; Instruction</t>
  </si>
  <si>
    <t xml:space="preserve">     Child &amp; Family Development Certificate</t>
  </si>
  <si>
    <t xml:space="preserve">   Infrastructure &amp; Environmental Services</t>
  </si>
  <si>
    <t xml:space="preserve">   Clinical Exercise Physiology</t>
  </si>
  <si>
    <t>***</t>
  </si>
  <si>
    <t xml:space="preserve">      Cognitive Sciences Certificate</t>
  </si>
  <si>
    <t xml:space="preserve">   Health Psychology</t>
  </si>
  <si>
    <t xml:space="preserve">    MBA - Mexico</t>
  </si>
  <si>
    <t xml:space="preserve">    MBA - Taiwan</t>
  </si>
  <si>
    <t xml:space="preserve">   MAT - Art Education (K-12)</t>
  </si>
  <si>
    <t xml:space="preserve">   MAT - Elementary Education (K-6)</t>
  </si>
  <si>
    <t xml:space="preserve">   MAT - English as a 2nd Language (K-12)</t>
  </si>
  <si>
    <t xml:space="preserve">   MAT - Middle Grades Education (6-9)</t>
  </si>
  <si>
    <t xml:space="preserve">   MAT - Music Education (K-12)</t>
  </si>
  <si>
    <t xml:space="preserve">   MAT - Secondary Education (9-12)</t>
  </si>
  <si>
    <t xml:space="preserve">   MAT - Teacher Education</t>
  </si>
  <si>
    <t xml:space="preserve">   MAT - Theatre Education (K-12)</t>
  </si>
  <si>
    <t xml:space="preserve">   MAT - Special Education (K-12)</t>
  </si>
  <si>
    <t xml:space="preserve">   Health Services Research</t>
  </si>
  <si>
    <t xml:space="preserve">     Family Nurse Practitioner</t>
  </si>
  <si>
    <t xml:space="preserve">     Nurse Educator</t>
  </si>
  <si>
    <t xml:space="preserve">     Nursing - Adult Health</t>
  </si>
  <si>
    <t xml:space="preserve">     Nursing - Anesthesia</t>
  </si>
  <si>
    <t xml:space="preserve">     Nursing - Community Health</t>
  </si>
  <si>
    <t xml:space="preserve">     Nursing - Mental Health</t>
  </si>
  <si>
    <t xml:space="preserve">     Nursing - Nursing Administration</t>
  </si>
  <si>
    <t xml:space="preserve">     Nursing &amp; Health Administration</t>
  </si>
  <si>
    <t xml:space="preserve">     Certificate in Information Technology</t>
  </si>
  <si>
    <t xml:space="preserve">     Counseling - School Post-Certification</t>
  </si>
  <si>
    <t>Table III-3</t>
  </si>
  <si>
    <t xml:space="preserve"> </t>
  </si>
  <si>
    <t xml:space="preserve">      Tech/Prof Writing Certificate</t>
  </si>
  <si>
    <t xml:space="preserve">     Supp Employ &amp; Transition Certificate </t>
  </si>
  <si>
    <t xml:space="preserve">   MAT - Foreign Language Educ (K-12)</t>
  </si>
  <si>
    <t xml:space="preserve">   Mechanical Egr &amp; Egr Science</t>
  </si>
  <si>
    <t xml:space="preserve">   Tentative Elem Ed/Grad Post Bac</t>
  </si>
  <si>
    <t>COMPUTING &amp; INFORMATICS</t>
  </si>
  <si>
    <t xml:space="preserve">   Ethics &amp; Applied Philosophy</t>
  </si>
  <si>
    <t xml:space="preserve">   Organizational Science</t>
  </si>
  <si>
    <t xml:space="preserve">   Public Policy</t>
  </si>
  <si>
    <t xml:space="preserve">   Busn - PhD</t>
  </si>
  <si>
    <t xml:space="preserve">    MBA - Hong Kong</t>
  </si>
  <si>
    <t xml:space="preserve">     Certificate in Information Security/Privacy</t>
  </si>
  <si>
    <t xml:space="preserve">     Special Educ - Academically Gifted Cert</t>
  </si>
  <si>
    <t xml:space="preserve">     Special Education Certificate - Off Campus</t>
  </si>
  <si>
    <t xml:space="preserve">   Teaching English as a 2nd Lang</t>
  </si>
  <si>
    <t xml:space="preserve">    MBA - United States</t>
  </si>
  <si>
    <t>SPRING 2003 THROUGH SPRING 2008</t>
  </si>
  <si>
    <t xml:space="preserve">   Nanoscale Science</t>
  </si>
  <si>
    <t>-</t>
  </si>
  <si>
    <t xml:space="preserve">   Latin American Studies</t>
  </si>
  <si>
    <t xml:space="preserve">      Communication Studies Certificate </t>
  </si>
  <si>
    <t xml:space="preserve">      Emergency Management Certificate</t>
  </si>
  <si>
    <t xml:space="preserve">    MBA - Sports Marketing &amp; Management</t>
  </si>
  <si>
    <t xml:space="preserve">     Curriculum &amp; Supervision Certification</t>
  </si>
  <si>
    <t xml:space="preserve">   Engineering, general</t>
  </si>
  <si>
    <t xml:space="preserve">     Nursing - Advanced Clinical</t>
  </si>
  <si>
    <t xml:space="preserve">      Nursing Education Certificate</t>
  </si>
  <si>
    <t xml:space="preserve">     Nursing, general</t>
  </si>
  <si>
    <t xml:space="preserve">      Graduate Certificate in Advanced Practive Nursing</t>
  </si>
  <si>
    <t xml:space="preserve">      Post-Master's Certificate in Anesthesia</t>
  </si>
  <si>
    <t xml:space="preserve">     Nursing Systems &amp; Populations</t>
  </si>
  <si>
    <t xml:space="preserve">      Post-Master's Certificate in Advanced Clinical</t>
  </si>
  <si>
    <t xml:space="preserve">      Post-Master's Certificate in Family Nurse Practitioner</t>
  </si>
  <si>
    <t xml:space="preserve">   Public Health / Health Promotions</t>
  </si>
  <si>
    <t xml:space="preserve">   Bioinformatics</t>
  </si>
  <si>
    <t xml:space="preserve">     Certification - Regional Alternate Licensure</t>
  </si>
  <si>
    <t xml:space="preserve">     Women's, Gender and Sexuality Studies Certificate</t>
  </si>
  <si>
    <t xml:space="preserve">      MBA Plus Post-Masters Certification</t>
  </si>
  <si>
    <t xml:space="preserve">      Certificate in Real Estate Finance &amp; Dev</t>
  </si>
  <si>
    <t xml:space="preserve"> Public Health Sciences</t>
  </si>
  <si>
    <t xml:space="preserve">   Graduate Certificate in Community Health</t>
  </si>
  <si>
    <t xml:space="preserve"> Social Work</t>
  </si>
  <si>
    <t xml:space="preserve"> Kinesiology</t>
  </si>
  <si>
    <t xml:space="preserve">   Clinical Exercise Physiology Certificate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</si>
</sst>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43" applyNumberFormat="1" applyFont="1" applyFill="1" applyAlignment="1">
      <alignment/>
    </xf>
    <xf numFmtId="0" fontId="0" fillId="0" borderId="0" xfId="0" applyFill="1" applyAlignment="1" quotePrefix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43" applyNumberFormat="1" applyFont="1" applyFill="1" applyAlignment="1">
      <alignment/>
    </xf>
    <xf numFmtId="0" fontId="5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43" applyNumberFormat="1" applyFont="1" applyFill="1" applyAlignment="1">
      <alignment/>
    </xf>
    <xf numFmtId="3" fontId="1" fillId="0" borderId="0" xfId="43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43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43" applyNumberFormat="1" applyFont="1" applyFill="1" applyAlignment="1" quotePrefix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3" fontId="1" fillId="0" borderId="0" xfId="43" applyNumberFormat="1" applyFont="1" applyFill="1" applyAlignment="1">
      <alignment/>
    </xf>
    <xf numFmtId="3" fontId="1" fillId="0" borderId="0" xfId="43" applyNumberFormat="1" applyFont="1" applyFill="1" applyAlignment="1" quotePrefix="1">
      <alignment horizontal="righ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96"/>
  <sheetViews>
    <sheetView tabSelected="1" showOutlineSymbols="0" zoomScalePageLayoutView="0" workbookViewId="0" topLeftCell="A1">
      <selection activeCell="A1" sqref="A1:N1"/>
    </sheetView>
  </sheetViews>
  <sheetFormatPr defaultColWidth="9.140625" defaultRowHeight="12.75"/>
  <cols>
    <col min="1" max="1" width="48.00390625" style="3" customWidth="1"/>
    <col min="2" max="2" width="0" style="15" hidden="1" customWidth="1"/>
    <col min="3" max="3" width="1.57421875" style="3" hidden="1" customWidth="1"/>
    <col min="4" max="4" width="9.140625" style="3" customWidth="1"/>
    <col min="5" max="5" width="1.421875" style="3" customWidth="1"/>
    <col min="6" max="6" width="9.140625" style="3" customWidth="1"/>
    <col min="7" max="7" width="1.421875" style="3" customWidth="1"/>
    <col min="8" max="8" width="9.140625" style="3" customWidth="1"/>
    <col min="9" max="9" width="1.421875" style="3" customWidth="1"/>
    <col min="10" max="10" width="9.140625" style="3" customWidth="1"/>
    <col min="11" max="11" width="1.421875" style="3" customWidth="1"/>
    <col min="12" max="12" width="9.140625" style="3" customWidth="1"/>
    <col min="13" max="13" width="1.421875" style="3" customWidth="1"/>
    <col min="14" max="14" width="9.140625" style="15" customWidth="1"/>
    <col min="15" max="15" width="1.421875" style="3" customWidth="1"/>
    <col min="16" max="27" width="9.140625" style="3" customWidth="1"/>
    <col min="28" max="28" width="13.28125" style="3" customWidth="1"/>
    <col min="29" max="29" width="9.140625" style="3" customWidth="1"/>
    <col min="30" max="81" width="0" style="3" hidden="1" customWidth="1"/>
    <col min="82" max="83" width="9.140625" style="3" customWidth="1"/>
    <col min="84" max="84" width="15.140625" style="3" customWidth="1"/>
    <col min="85" max="85" width="9.140625" style="3" customWidth="1"/>
    <col min="86" max="86" width="15.421875" style="3" customWidth="1"/>
    <col min="87" max="87" width="9.140625" style="3" customWidth="1"/>
    <col min="88" max="88" width="15.7109375" style="3" customWidth="1"/>
    <col min="89" max="105" width="9.140625" style="3" customWidth="1"/>
    <col min="106" max="106" width="16.00390625" style="3" customWidth="1"/>
    <col min="107" max="119" width="9.140625" style="3" customWidth="1"/>
    <col min="120" max="120" width="16.28125" style="3" customWidth="1"/>
    <col min="121" max="145" width="9.140625" style="3" customWidth="1"/>
    <col min="146" max="146" width="16.57421875" style="3" customWidth="1"/>
    <col min="147" max="147" width="9.140625" style="3" customWidth="1"/>
    <col min="148" max="148" width="17.00390625" style="3" customWidth="1"/>
    <col min="149" max="149" width="9.140625" style="3" customWidth="1"/>
    <col min="150" max="150" width="17.140625" style="3" customWidth="1"/>
    <col min="151" max="163" width="9.140625" style="3" customWidth="1"/>
    <col min="164" max="164" width="17.421875" style="3" customWidth="1"/>
    <col min="165" max="165" width="9.140625" style="3" customWidth="1"/>
    <col min="166" max="166" width="17.8515625" style="3" customWidth="1"/>
    <col min="167" max="167" width="9.140625" style="3" customWidth="1"/>
    <col min="168" max="168" width="18.140625" style="3" customWidth="1"/>
    <col min="169" max="181" width="9.140625" style="3" customWidth="1"/>
    <col min="182" max="182" width="18.421875" style="3" customWidth="1"/>
    <col min="183" max="183" width="9.140625" style="3" customWidth="1"/>
    <col min="184" max="184" width="18.7109375" style="3" customWidth="1"/>
    <col min="185" max="185" width="9.140625" style="3" customWidth="1"/>
    <col min="186" max="186" width="19.00390625" style="3" customWidth="1"/>
    <col min="187" max="195" width="9.140625" style="3" customWidth="1"/>
    <col min="196" max="196" width="0" style="3" hidden="1" customWidth="1"/>
    <col min="197" max="217" width="9.140625" style="3" customWidth="1"/>
    <col min="218" max="218" width="14.8515625" style="3" customWidth="1"/>
    <col min="219" max="220" width="9.140625" style="3" customWidth="1"/>
    <col min="221" max="221" width="147.140625" style="3" customWidth="1"/>
    <col min="222" max="16384" width="9.140625" style="3" customWidth="1"/>
  </cols>
  <sheetData>
    <row r="1" spans="1:14" ht="12.75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.75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>
      <c r="A3" s="31" t="s">
        <v>124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2.75">
      <c r="A4" s="31" t="s">
        <v>106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ht="12.75">
      <c r="A6" s="17" t="s">
        <v>0</v>
      </c>
    </row>
    <row r="7" spans="1:14" ht="12.75">
      <c r="A7" s="17" t="s">
        <v>1</v>
      </c>
      <c r="B7" s="18">
        <v>2002</v>
      </c>
      <c r="D7" s="19">
        <v>2003</v>
      </c>
      <c r="F7" s="19">
        <v>2004</v>
      </c>
      <c r="H7" s="19">
        <v>2005</v>
      </c>
      <c r="J7" s="19">
        <v>2006</v>
      </c>
      <c r="L7" s="19">
        <v>2007</v>
      </c>
      <c r="N7" s="19">
        <v>2008</v>
      </c>
    </row>
    <row r="9" spans="1:14" ht="12.75">
      <c r="A9" s="10" t="s">
        <v>2</v>
      </c>
      <c r="B9" s="20">
        <v>27</v>
      </c>
      <c r="D9" s="9">
        <v>38</v>
      </c>
      <c r="F9" s="9">
        <v>29</v>
      </c>
      <c r="H9" s="9">
        <v>31</v>
      </c>
      <c r="J9" s="9">
        <v>37</v>
      </c>
      <c r="L9" s="9">
        <v>49</v>
      </c>
      <c r="N9" s="9">
        <v>62</v>
      </c>
    </row>
    <row r="11" spans="1:14" ht="12.75">
      <c r="A11" s="10" t="s">
        <v>3</v>
      </c>
      <c r="B11" s="21">
        <f>+SUM(B13:B54)</f>
        <v>542</v>
      </c>
      <c r="D11" s="22">
        <f>+SUM(D13:D54)</f>
        <v>619</v>
      </c>
      <c r="F11" s="22">
        <f>+SUM(F13:F54)</f>
        <v>677</v>
      </c>
      <c r="H11" s="22">
        <f>+SUM(H13:H54)</f>
        <v>720</v>
      </c>
      <c r="J11" s="22">
        <f>+SUM(J13:J54)</f>
        <v>730</v>
      </c>
      <c r="L11" s="22">
        <f>+SUM(L13:L54)</f>
        <v>715</v>
      </c>
      <c r="N11" s="29">
        <f>+SUM(N13:N54)</f>
        <v>727</v>
      </c>
    </row>
    <row r="12" spans="1:14" ht="6" customHeight="1">
      <c r="A12" s="10"/>
      <c r="B12" s="21"/>
      <c r="D12" s="22"/>
      <c r="F12" s="22"/>
      <c r="H12" s="22"/>
      <c r="J12" s="22"/>
      <c r="L12" s="22"/>
      <c r="N12" s="21"/>
    </row>
    <row r="13" spans="1:14" ht="12.75">
      <c r="A13" s="23" t="s">
        <v>72</v>
      </c>
      <c r="B13" s="21"/>
      <c r="D13" s="26" t="s">
        <v>126</v>
      </c>
      <c r="F13" s="24">
        <v>3</v>
      </c>
      <c r="G13" s="23" t="s">
        <v>40</v>
      </c>
      <c r="H13" s="24">
        <v>5</v>
      </c>
      <c r="J13" s="24">
        <v>4</v>
      </c>
      <c r="L13" s="24">
        <v>2</v>
      </c>
      <c r="N13" s="24">
        <v>0</v>
      </c>
    </row>
    <row r="14" spans="1:14" ht="12.75">
      <c r="A14" s="23" t="s">
        <v>73</v>
      </c>
      <c r="B14" s="14">
        <v>1</v>
      </c>
      <c r="C14" s="23" t="s">
        <v>40</v>
      </c>
      <c r="D14" s="24">
        <v>0</v>
      </c>
      <c r="F14" s="24">
        <v>2</v>
      </c>
      <c r="H14" s="24">
        <v>2</v>
      </c>
      <c r="J14" s="24">
        <v>2</v>
      </c>
      <c r="L14" s="24">
        <v>1</v>
      </c>
      <c r="N14" s="24">
        <v>1</v>
      </c>
    </row>
    <row r="15" spans="1:14" ht="12.75">
      <c r="A15" s="23" t="s">
        <v>82</v>
      </c>
      <c r="B15" s="14"/>
      <c r="C15" s="23"/>
      <c r="D15" s="26" t="s">
        <v>126</v>
      </c>
      <c r="F15" s="26" t="s">
        <v>126</v>
      </c>
      <c r="H15" s="26" t="s">
        <v>126</v>
      </c>
      <c r="J15" s="24">
        <v>2</v>
      </c>
      <c r="K15" s="3" t="s">
        <v>40</v>
      </c>
      <c r="L15" s="24">
        <v>3</v>
      </c>
      <c r="N15" s="24">
        <v>4</v>
      </c>
    </row>
    <row r="16" spans="1:14" ht="12.75">
      <c r="A16" s="23" t="s">
        <v>128</v>
      </c>
      <c r="B16" s="14">
        <v>5</v>
      </c>
      <c r="D16" s="5">
        <v>1</v>
      </c>
      <c r="F16" s="5">
        <v>1</v>
      </c>
      <c r="H16" s="5">
        <v>0</v>
      </c>
      <c r="J16" s="5">
        <v>1</v>
      </c>
      <c r="L16" s="5">
        <v>0</v>
      </c>
      <c r="N16" s="24">
        <v>0</v>
      </c>
    </row>
    <row r="17" spans="1:15" ht="12.75">
      <c r="A17" s="23" t="s">
        <v>129</v>
      </c>
      <c r="B17" s="14"/>
      <c r="D17" s="26" t="s">
        <v>126</v>
      </c>
      <c r="F17" s="26" t="s">
        <v>126</v>
      </c>
      <c r="H17" s="26" t="s">
        <v>126</v>
      </c>
      <c r="J17" s="26" t="s">
        <v>126</v>
      </c>
      <c r="L17" s="26" t="s">
        <v>126</v>
      </c>
      <c r="N17" s="24">
        <v>5</v>
      </c>
      <c r="O17" s="3" t="s">
        <v>40</v>
      </c>
    </row>
    <row r="18" spans="1:14" ht="12.75">
      <c r="A18" s="3" t="s">
        <v>41</v>
      </c>
      <c r="B18" s="14">
        <v>7</v>
      </c>
      <c r="D18" s="5">
        <v>1</v>
      </c>
      <c r="F18" s="5">
        <v>6</v>
      </c>
      <c r="H18" s="5">
        <v>6</v>
      </c>
      <c r="J18" s="5">
        <v>8</v>
      </c>
      <c r="L18" s="5">
        <v>4</v>
      </c>
      <c r="N18" s="24">
        <v>4</v>
      </c>
    </row>
    <row r="19" spans="1:14" ht="12.75">
      <c r="A19" s="23" t="s">
        <v>61</v>
      </c>
      <c r="B19" s="14">
        <v>2</v>
      </c>
      <c r="C19" s="6" t="s">
        <v>40</v>
      </c>
      <c r="D19" s="24">
        <v>1</v>
      </c>
      <c r="F19" s="24">
        <v>2</v>
      </c>
      <c r="H19" s="24">
        <v>0</v>
      </c>
      <c r="J19" s="24">
        <v>0</v>
      </c>
      <c r="L19" s="24">
        <v>0</v>
      </c>
      <c r="N19" s="24">
        <v>0</v>
      </c>
    </row>
    <row r="20" spans="1:14" ht="12.75">
      <c r="A20" s="23" t="s">
        <v>74</v>
      </c>
      <c r="B20" s="14"/>
      <c r="D20" s="26" t="s">
        <v>126</v>
      </c>
      <c r="F20" s="24">
        <v>1</v>
      </c>
      <c r="G20" s="3" t="s">
        <v>40</v>
      </c>
      <c r="H20" s="24">
        <v>3</v>
      </c>
      <c r="J20" s="24">
        <v>6</v>
      </c>
      <c r="L20" s="24">
        <v>9</v>
      </c>
      <c r="N20" s="24">
        <v>8</v>
      </c>
    </row>
    <row r="21" spans="1:14" ht="12.75">
      <c r="A21" s="3" t="s">
        <v>108</v>
      </c>
      <c r="B21" s="14">
        <v>4</v>
      </c>
      <c r="D21" s="5">
        <v>3</v>
      </c>
      <c r="F21" s="5">
        <v>6</v>
      </c>
      <c r="H21" s="5">
        <v>3</v>
      </c>
      <c r="J21" s="5">
        <v>10</v>
      </c>
      <c r="L21" s="5">
        <v>5</v>
      </c>
      <c r="N21" s="24">
        <v>5</v>
      </c>
    </row>
    <row r="22" spans="1:14" ht="12.75">
      <c r="A22" s="3" t="s">
        <v>75</v>
      </c>
      <c r="B22" s="14"/>
      <c r="D22" s="26" t="s">
        <v>126</v>
      </c>
      <c r="F22" s="5">
        <v>1</v>
      </c>
      <c r="G22" s="3" t="s">
        <v>40</v>
      </c>
      <c r="H22" s="5">
        <v>2</v>
      </c>
      <c r="J22" s="5">
        <v>2</v>
      </c>
      <c r="L22" s="5">
        <v>2</v>
      </c>
      <c r="N22" s="24">
        <v>1</v>
      </c>
    </row>
    <row r="23" spans="1:15" ht="12.75">
      <c r="A23" s="3" t="s">
        <v>144</v>
      </c>
      <c r="B23" s="14"/>
      <c r="D23" s="26" t="s">
        <v>126</v>
      </c>
      <c r="F23" s="26" t="s">
        <v>126</v>
      </c>
      <c r="H23" s="26" t="s">
        <v>126</v>
      </c>
      <c r="J23" s="26" t="s">
        <v>126</v>
      </c>
      <c r="L23" s="26" t="s">
        <v>126</v>
      </c>
      <c r="N23" s="24">
        <v>1</v>
      </c>
      <c r="O23" s="3" t="s">
        <v>40</v>
      </c>
    </row>
    <row r="24" spans="1:14" ht="12.75">
      <c r="A24" s="3" t="s">
        <v>4</v>
      </c>
      <c r="B24" s="14">
        <v>32</v>
      </c>
      <c r="D24" s="5">
        <v>33</v>
      </c>
      <c r="F24" s="5">
        <v>37</v>
      </c>
      <c r="H24" s="5">
        <v>41</v>
      </c>
      <c r="J24" s="5">
        <v>41</v>
      </c>
      <c r="L24" s="5">
        <v>43</v>
      </c>
      <c r="N24" s="24">
        <v>46</v>
      </c>
    </row>
    <row r="25" spans="1:14" ht="12.75">
      <c r="A25" s="3" t="s">
        <v>5</v>
      </c>
      <c r="B25" s="14">
        <v>12</v>
      </c>
      <c r="D25" s="5">
        <v>6</v>
      </c>
      <c r="F25" s="5">
        <v>5</v>
      </c>
      <c r="H25" s="5">
        <v>4</v>
      </c>
      <c r="J25" s="5">
        <v>7</v>
      </c>
      <c r="L25" s="5">
        <v>10</v>
      </c>
      <c r="N25" s="24">
        <v>7</v>
      </c>
    </row>
    <row r="26" spans="1:14" ht="12.75">
      <c r="A26" s="3" t="s">
        <v>6</v>
      </c>
      <c r="B26" s="14">
        <v>1</v>
      </c>
      <c r="D26" s="5">
        <v>1</v>
      </c>
      <c r="F26" s="5">
        <v>0</v>
      </c>
      <c r="H26" s="5">
        <v>0</v>
      </c>
      <c r="J26" s="5">
        <v>0</v>
      </c>
      <c r="L26" s="5">
        <v>0</v>
      </c>
      <c r="N26" s="24">
        <v>0</v>
      </c>
    </row>
    <row r="27" spans="1:14" ht="12.75">
      <c r="A27" s="3" t="s">
        <v>71</v>
      </c>
      <c r="B27" s="14"/>
      <c r="D27" s="26" t="s">
        <v>126</v>
      </c>
      <c r="F27" s="5">
        <v>4</v>
      </c>
      <c r="G27" s="3" t="s">
        <v>40</v>
      </c>
      <c r="H27" s="5">
        <v>11</v>
      </c>
      <c r="J27" s="5">
        <v>12</v>
      </c>
      <c r="L27" s="5">
        <v>11</v>
      </c>
      <c r="N27" s="24">
        <v>6</v>
      </c>
    </row>
    <row r="28" spans="1:14" ht="12.75">
      <c r="A28" s="3" t="s">
        <v>7</v>
      </c>
      <c r="B28" s="14">
        <v>40</v>
      </c>
      <c r="D28" s="5">
        <v>44</v>
      </c>
      <c r="F28" s="5">
        <v>56</v>
      </c>
      <c r="H28" s="5">
        <v>49</v>
      </c>
      <c r="J28" s="5">
        <v>49</v>
      </c>
      <c r="L28" s="5">
        <v>49</v>
      </c>
      <c r="N28" s="24">
        <v>52</v>
      </c>
    </row>
    <row r="29" spans="1:14" ht="12.75">
      <c r="A29" s="3" t="s">
        <v>8</v>
      </c>
      <c r="B29" s="14">
        <v>23</v>
      </c>
      <c r="D29" s="5">
        <v>20</v>
      </c>
      <c r="F29" s="5">
        <v>28</v>
      </c>
      <c r="H29" s="5">
        <v>30</v>
      </c>
      <c r="J29" s="5">
        <v>25</v>
      </c>
      <c r="L29" s="5">
        <v>24</v>
      </c>
      <c r="N29" s="24">
        <v>21</v>
      </c>
    </row>
    <row r="30" spans="1:14" ht="12.75">
      <c r="A30" s="3" t="s">
        <v>59</v>
      </c>
      <c r="B30" s="14">
        <v>20</v>
      </c>
      <c r="C30" s="6" t="s">
        <v>40</v>
      </c>
      <c r="D30" s="5">
        <v>32</v>
      </c>
      <c r="F30" s="5">
        <v>35</v>
      </c>
      <c r="H30" s="5">
        <v>37</v>
      </c>
      <c r="J30" s="5">
        <v>28</v>
      </c>
      <c r="L30" s="5">
        <v>25</v>
      </c>
      <c r="N30" s="24">
        <v>23</v>
      </c>
    </row>
    <row r="31" spans="1:14" ht="12.75">
      <c r="A31" s="3" t="s">
        <v>9</v>
      </c>
      <c r="B31" s="14">
        <v>35</v>
      </c>
      <c r="D31" s="5">
        <v>36</v>
      </c>
      <c r="F31" s="5">
        <v>43</v>
      </c>
      <c r="H31" s="5">
        <v>36</v>
      </c>
      <c r="J31" s="5">
        <v>35</v>
      </c>
      <c r="L31" s="5">
        <v>30</v>
      </c>
      <c r="N31" s="24">
        <v>24</v>
      </c>
    </row>
    <row r="32" spans="1:14" ht="12.75">
      <c r="A32" s="3" t="s">
        <v>60</v>
      </c>
      <c r="B32" s="14">
        <v>8</v>
      </c>
      <c r="C32" s="6" t="s">
        <v>40</v>
      </c>
      <c r="D32" s="5">
        <v>13</v>
      </c>
      <c r="F32" s="5">
        <v>19</v>
      </c>
      <c r="H32" s="5">
        <v>20</v>
      </c>
      <c r="J32" s="5">
        <v>16</v>
      </c>
      <c r="L32" s="5">
        <v>23</v>
      </c>
      <c r="N32" s="24">
        <v>24</v>
      </c>
    </row>
    <row r="33" spans="1:14" ht="12.75">
      <c r="A33" s="3" t="s">
        <v>10</v>
      </c>
      <c r="B33" s="14">
        <v>83</v>
      </c>
      <c r="D33" s="5">
        <v>85</v>
      </c>
      <c r="F33" s="5">
        <v>74</v>
      </c>
      <c r="H33" s="5">
        <v>81</v>
      </c>
      <c r="J33" s="5">
        <v>69</v>
      </c>
      <c r="L33" s="5">
        <v>59</v>
      </c>
      <c r="N33" s="24">
        <v>57</v>
      </c>
    </row>
    <row r="34" spans="1:14" ht="12.75">
      <c r="A34" s="3" t="s">
        <v>43</v>
      </c>
      <c r="B34" s="14">
        <v>7</v>
      </c>
      <c r="D34" s="5">
        <v>9</v>
      </c>
      <c r="F34" s="5">
        <v>10</v>
      </c>
      <c r="H34" s="5">
        <v>5</v>
      </c>
      <c r="J34" s="5">
        <v>7</v>
      </c>
      <c r="L34" s="5">
        <v>9</v>
      </c>
      <c r="N34" s="24">
        <v>13</v>
      </c>
    </row>
    <row r="35" spans="1:14" ht="12.75">
      <c r="A35" s="3" t="s">
        <v>114</v>
      </c>
      <c r="B35" s="14"/>
      <c r="D35" s="26" t="s">
        <v>126</v>
      </c>
      <c r="F35" s="26" t="s">
        <v>126</v>
      </c>
      <c r="H35" s="26" t="s">
        <v>126</v>
      </c>
      <c r="J35" s="26" t="s">
        <v>126</v>
      </c>
      <c r="L35" s="5">
        <v>8</v>
      </c>
      <c r="M35" s="3" t="s">
        <v>40</v>
      </c>
      <c r="N35" s="24">
        <v>7</v>
      </c>
    </row>
    <row r="36" spans="1:14" ht="12.75">
      <c r="A36" s="3" t="s">
        <v>11</v>
      </c>
      <c r="B36" s="14">
        <v>37</v>
      </c>
      <c r="D36" s="5">
        <v>54</v>
      </c>
      <c r="F36" s="5">
        <v>60</v>
      </c>
      <c r="H36" s="5">
        <v>59</v>
      </c>
      <c r="J36" s="5">
        <v>56</v>
      </c>
      <c r="L36" s="5">
        <v>50</v>
      </c>
      <c r="N36" s="24">
        <v>55</v>
      </c>
    </row>
    <row r="37" spans="1:14" ht="12.75">
      <c r="A37" s="3" t="s">
        <v>44</v>
      </c>
      <c r="B37" s="14">
        <v>15</v>
      </c>
      <c r="D37" s="5">
        <v>3</v>
      </c>
      <c r="F37" s="5">
        <v>1</v>
      </c>
      <c r="H37" s="5">
        <v>0</v>
      </c>
      <c r="J37" s="5">
        <v>0</v>
      </c>
      <c r="L37" s="5">
        <v>0</v>
      </c>
      <c r="N37" s="24">
        <v>0</v>
      </c>
    </row>
    <row r="38" spans="1:14" ht="12.75">
      <c r="A38" s="3" t="s">
        <v>12</v>
      </c>
      <c r="B38" s="14">
        <v>15</v>
      </c>
      <c r="D38" s="5">
        <v>15</v>
      </c>
      <c r="F38" s="5">
        <v>19</v>
      </c>
      <c r="H38" s="5">
        <v>23</v>
      </c>
      <c r="J38" s="5">
        <v>18</v>
      </c>
      <c r="L38" s="5">
        <v>14</v>
      </c>
      <c r="N38" s="24">
        <v>10</v>
      </c>
    </row>
    <row r="39" spans="1:14" ht="12.75">
      <c r="A39" s="3" t="s">
        <v>83</v>
      </c>
      <c r="B39" s="14"/>
      <c r="D39" s="26" t="s">
        <v>126</v>
      </c>
      <c r="F39" s="26" t="s">
        <v>126</v>
      </c>
      <c r="H39" s="26" t="s">
        <v>126</v>
      </c>
      <c r="J39" s="5">
        <v>7</v>
      </c>
      <c r="K39" s="3" t="s">
        <v>40</v>
      </c>
      <c r="L39" s="5">
        <v>14</v>
      </c>
      <c r="N39" s="24">
        <v>21</v>
      </c>
    </row>
    <row r="40" spans="1:14" ht="12.75">
      <c r="A40" s="3" t="s">
        <v>13</v>
      </c>
      <c r="B40" s="14">
        <v>28</v>
      </c>
      <c r="D40" s="5">
        <v>37</v>
      </c>
      <c r="F40" s="5">
        <v>34</v>
      </c>
      <c r="H40" s="5">
        <v>46</v>
      </c>
      <c r="J40" s="5">
        <v>47</v>
      </c>
      <c r="L40" s="5">
        <v>43</v>
      </c>
      <c r="N40" s="24">
        <v>41</v>
      </c>
    </row>
    <row r="41" spans="1:15" ht="12.75">
      <c r="A41" s="3" t="s">
        <v>127</v>
      </c>
      <c r="B41" s="14"/>
      <c r="D41" s="26" t="s">
        <v>126</v>
      </c>
      <c r="F41" s="26" t="s">
        <v>126</v>
      </c>
      <c r="H41" s="26" t="s">
        <v>126</v>
      </c>
      <c r="J41" s="26" t="s">
        <v>126</v>
      </c>
      <c r="L41" s="26" t="s">
        <v>126</v>
      </c>
      <c r="N41" s="24">
        <v>6</v>
      </c>
      <c r="O41" s="3" t="s">
        <v>40</v>
      </c>
    </row>
    <row r="42" spans="1:14" ht="12.75">
      <c r="A42" s="3" t="s">
        <v>14</v>
      </c>
      <c r="B42" s="14">
        <v>28</v>
      </c>
      <c r="D42" s="5">
        <v>21</v>
      </c>
      <c r="F42" s="5">
        <v>14</v>
      </c>
      <c r="H42" s="5">
        <v>24</v>
      </c>
      <c r="J42" s="5">
        <v>26</v>
      </c>
      <c r="L42" s="5">
        <v>21</v>
      </c>
      <c r="N42" s="24">
        <v>22</v>
      </c>
    </row>
    <row r="43" spans="1:14" ht="12.75">
      <c r="A43" s="3" t="s">
        <v>15</v>
      </c>
      <c r="B43" s="14">
        <v>4</v>
      </c>
      <c r="D43" s="5">
        <v>11</v>
      </c>
      <c r="F43" s="5">
        <v>10</v>
      </c>
      <c r="H43" s="5">
        <v>14</v>
      </c>
      <c r="J43" s="5">
        <v>17</v>
      </c>
      <c r="L43" s="5">
        <v>21</v>
      </c>
      <c r="N43" s="24">
        <v>20</v>
      </c>
    </row>
    <row r="44" spans="1:14" ht="12.75">
      <c r="A44" s="3" t="s">
        <v>16</v>
      </c>
      <c r="B44" s="14">
        <v>8</v>
      </c>
      <c r="D44" s="5">
        <v>7</v>
      </c>
      <c r="F44" s="5">
        <v>7</v>
      </c>
      <c r="H44" s="5">
        <v>5</v>
      </c>
      <c r="J44" s="5">
        <v>8</v>
      </c>
      <c r="L44" s="5">
        <v>12</v>
      </c>
      <c r="N44" s="24">
        <v>12</v>
      </c>
    </row>
    <row r="45" spans="1:15" ht="12.75">
      <c r="A45" s="3" t="s">
        <v>125</v>
      </c>
      <c r="B45" s="14"/>
      <c r="D45" s="26" t="s">
        <v>126</v>
      </c>
      <c r="F45" s="26" t="s">
        <v>126</v>
      </c>
      <c r="H45" s="26" t="s">
        <v>126</v>
      </c>
      <c r="J45" s="26" t="s">
        <v>126</v>
      </c>
      <c r="L45" s="26" t="s">
        <v>126</v>
      </c>
      <c r="N45" s="24">
        <v>10</v>
      </c>
      <c r="O45" s="3" t="s">
        <v>40</v>
      </c>
    </row>
    <row r="46" spans="1:14" ht="12.75">
      <c r="A46" s="3" t="s">
        <v>70</v>
      </c>
      <c r="B46" s="14"/>
      <c r="D46" s="5">
        <v>16</v>
      </c>
      <c r="E46" s="3" t="s">
        <v>40</v>
      </c>
      <c r="F46" s="5">
        <v>23</v>
      </c>
      <c r="H46" s="5">
        <v>28</v>
      </c>
      <c r="J46" s="5">
        <v>28</v>
      </c>
      <c r="L46" s="5">
        <v>32</v>
      </c>
      <c r="N46" s="24">
        <v>32</v>
      </c>
    </row>
    <row r="47" spans="1:14" ht="12.75">
      <c r="A47" s="3" t="s">
        <v>115</v>
      </c>
      <c r="B47" s="14"/>
      <c r="D47" s="26" t="s">
        <v>126</v>
      </c>
      <c r="F47" s="26" t="s">
        <v>126</v>
      </c>
      <c r="H47" s="26" t="s">
        <v>126</v>
      </c>
      <c r="J47" s="26" t="s">
        <v>126</v>
      </c>
      <c r="L47" s="5">
        <v>6</v>
      </c>
      <c r="M47" s="3" t="s">
        <v>40</v>
      </c>
      <c r="N47" s="24">
        <v>10</v>
      </c>
    </row>
    <row r="48" spans="1:14" ht="12.75">
      <c r="A48" s="3" t="s">
        <v>45</v>
      </c>
      <c r="B48" s="14">
        <v>20</v>
      </c>
      <c r="D48" s="5">
        <v>20</v>
      </c>
      <c r="F48" s="5">
        <v>25</v>
      </c>
      <c r="H48" s="5">
        <v>30</v>
      </c>
      <c r="J48" s="5">
        <v>29</v>
      </c>
      <c r="L48" s="5">
        <v>28</v>
      </c>
      <c r="N48" s="24">
        <v>27</v>
      </c>
    </row>
    <row r="49" spans="1:14" ht="12.75">
      <c r="A49" s="3" t="s">
        <v>46</v>
      </c>
      <c r="B49" s="14">
        <v>25</v>
      </c>
      <c r="D49" s="5">
        <v>24</v>
      </c>
      <c r="F49" s="5">
        <v>23</v>
      </c>
      <c r="H49" s="5">
        <v>21</v>
      </c>
      <c r="J49" s="5">
        <v>27</v>
      </c>
      <c r="L49" s="5">
        <v>23</v>
      </c>
      <c r="N49" s="24">
        <v>19</v>
      </c>
    </row>
    <row r="50" spans="1:14" ht="12.75">
      <c r="A50" s="3" t="s">
        <v>17</v>
      </c>
      <c r="B50" s="14">
        <v>59</v>
      </c>
      <c r="D50" s="5">
        <v>71</v>
      </c>
      <c r="F50" s="5">
        <v>64</v>
      </c>
      <c r="H50" s="5">
        <v>56</v>
      </c>
      <c r="J50" s="5">
        <v>44</v>
      </c>
      <c r="L50" s="5">
        <v>34</v>
      </c>
      <c r="N50" s="24">
        <v>46</v>
      </c>
    </row>
    <row r="51" spans="1:14" ht="12.75">
      <c r="A51" s="3" t="s">
        <v>116</v>
      </c>
      <c r="B51" s="14"/>
      <c r="D51" s="3">
        <v>19</v>
      </c>
      <c r="F51" s="3">
        <v>21</v>
      </c>
      <c r="H51" s="3">
        <v>23</v>
      </c>
      <c r="J51" s="3">
        <v>32</v>
      </c>
      <c r="L51" s="5">
        <v>34</v>
      </c>
      <c r="N51" s="24">
        <v>37</v>
      </c>
    </row>
    <row r="52" spans="1:14" ht="12.75">
      <c r="A52" s="3" t="s">
        <v>65</v>
      </c>
      <c r="B52" s="14"/>
      <c r="D52" s="5">
        <v>3</v>
      </c>
      <c r="E52" s="3" t="s">
        <v>40</v>
      </c>
      <c r="F52" s="5">
        <v>9</v>
      </c>
      <c r="H52" s="5">
        <v>14</v>
      </c>
      <c r="J52" s="5">
        <v>20</v>
      </c>
      <c r="L52" s="5">
        <v>22</v>
      </c>
      <c r="N52" s="24">
        <v>15</v>
      </c>
    </row>
    <row r="53" spans="1:14" ht="12.75">
      <c r="A53" s="3" t="s">
        <v>18</v>
      </c>
      <c r="B53" s="14">
        <v>14</v>
      </c>
      <c r="D53" s="5">
        <v>20</v>
      </c>
      <c r="F53" s="5">
        <v>11</v>
      </c>
      <c r="H53" s="5">
        <v>12</v>
      </c>
      <c r="J53" s="5">
        <v>16</v>
      </c>
      <c r="L53" s="5">
        <v>20</v>
      </c>
      <c r="N53" s="24">
        <v>18</v>
      </c>
    </row>
    <row r="54" spans="1:14" ht="12.75">
      <c r="A54" s="3" t="s">
        <v>63</v>
      </c>
      <c r="B54" s="14">
        <v>9</v>
      </c>
      <c r="C54" s="3" t="s">
        <v>40</v>
      </c>
      <c r="D54" s="5">
        <v>13</v>
      </c>
      <c r="F54" s="5">
        <v>23</v>
      </c>
      <c r="H54" s="5">
        <v>30</v>
      </c>
      <c r="J54" s="5">
        <v>31</v>
      </c>
      <c r="L54" s="5">
        <v>24</v>
      </c>
      <c r="N54" s="24">
        <v>17</v>
      </c>
    </row>
    <row r="56" spans="2:14" ht="12.75">
      <c r="B56" s="14"/>
      <c r="D56" s="5"/>
      <c r="F56" s="5"/>
      <c r="H56" s="5"/>
      <c r="J56" s="5"/>
      <c r="L56" s="5"/>
      <c r="N56" s="14"/>
    </row>
    <row r="58" spans="1:14" ht="12.75">
      <c r="A58" s="10" t="s">
        <v>19</v>
      </c>
      <c r="B58" s="12">
        <f>+SUM(B60:B70)</f>
        <v>452</v>
      </c>
      <c r="D58" s="2">
        <f>+SUM(D60:D70)</f>
        <v>442</v>
      </c>
      <c r="F58" s="2">
        <f>+SUM(F60:F70)</f>
        <v>438</v>
      </c>
      <c r="H58" s="2">
        <f>+SUM(H60:H70)</f>
        <v>431</v>
      </c>
      <c r="J58" s="2">
        <f>+SUM(J60:J70)</f>
        <v>498</v>
      </c>
      <c r="L58" s="2">
        <f>+SUM(L60:L70)</f>
        <v>575</v>
      </c>
      <c r="N58" s="11">
        <f>+SUM(N60:N70)</f>
        <v>684</v>
      </c>
    </row>
    <row r="59" spans="2:14" ht="6" customHeight="1">
      <c r="B59" s="13"/>
      <c r="D59" s="4"/>
      <c r="F59" s="4"/>
      <c r="H59" s="4"/>
      <c r="J59" s="4"/>
      <c r="L59" s="4"/>
      <c r="N59" s="13"/>
    </row>
    <row r="60" spans="1:14" ht="12.75">
      <c r="A60" s="3" t="s">
        <v>146</v>
      </c>
      <c r="B60" s="14"/>
      <c r="D60" s="26" t="s">
        <v>126</v>
      </c>
      <c r="F60" s="26" t="s">
        <v>126</v>
      </c>
      <c r="H60" s="26" t="s">
        <v>126</v>
      </c>
      <c r="J60" s="26" t="s">
        <v>126</v>
      </c>
      <c r="L60" s="5">
        <v>3</v>
      </c>
      <c r="M60" s="3" t="s">
        <v>40</v>
      </c>
      <c r="N60" s="24">
        <v>5</v>
      </c>
    </row>
    <row r="61" spans="1:14" ht="12.75">
      <c r="A61" s="3" t="s">
        <v>145</v>
      </c>
      <c r="B61" s="14">
        <v>8</v>
      </c>
      <c r="D61" s="5">
        <v>10</v>
      </c>
      <c r="F61" s="5">
        <v>3</v>
      </c>
      <c r="H61" s="5">
        <v>11</v>
      </c>
      <c r="J61" s="5">
        <v>5</v>
      </c>
      <c r="L61" s="5">
        <v>8</v>
      </c>
      <c r="N61" s="24">
        <v>6</v>
      </c>
    </row>
    <row r="62" spans="1:14" ht="12.75">
      <c r="A62" s="3" t="s">
        <v>118</v>
      </c>
      <c r="B62" s="14"/>
      <c r="D62" s="26" t="s">
        <v>126</v>
      </c>
      <c r="F62" s="26" t="s">
        <v>126</v>
      </c>
      <c r="H62" s="26" t="s">
        <v>126</v>
      </c>
      <c r="J62" s="26" t="s">
        <v>126</v>
      </c>
      <c r="L62" s="5">
        <v>12</v>
      </c>
      <c r="M62" s="3" t="s">
        <v>40</v>
      </c>
      <c r="N62" s="24">
        <v>33</v>
      </c>
    </row>
    <row r="63" spans="1:14" ht="12.75">
      <c r="A63" s="3" t="s">
        <v>84</v>
      </c>
      <c r="B63" s="14"/>
      <c r="D63" s="26" t="s">
        <v>126</v>
      </c>
      <c r="F63" s="26" t="s">
        <v>126</v>
      </c>
      <c r="H63" s="26" t="s">
        <v>126</v>
      </c>
      <c r="J63" s="5">
        <v>37</v>
      </c>
      <c r="K63" s="3" t="s">
        <v>40</v>
      </c>
      <c r="L63" s="5">
        <v>29</v>
      </c>
      <c r="N63" s="24">
        <v>64</v>
      </c>
    </row>
    <row r="64" spans="1:14" ht="12.75">
      <c r="A64" s="3" t="s">
        <v>85</v>
      </c>
      <c r="B64" s="14"/>
      <c r="D64" s="26" t="s">
        <v>126</v>
      </c>
      <c r="F64" s="26" t="s">
        <v>126</v>
      </c>
      <c r="H64" s="26" t="s">
        <v>126</v>
      </c>
      <c r="J64" s="5">
        <v>35</v>
      </c>
      <c r="K64" s="3" t="s">
        <v>40</v>
      </c>
      <c r="L64" s="5">
        <v>52</v>
      </c>
      <c r="N64" s="24">
        <v>43</v>
      </c>
    </row>
    <row r="65" spans="1:14" ht="12.75">
      <c r="A65" s="3" t="s">
        <v>123</v>
      </c>
      <c r="B65" s="14">
        <v>383</v>
      </c>
      <c r="D65" s="5">
        <v>361</v>
      </c>
      <c r="F65" s="5">
        <v>314</v>
      </c>
      <c r="H65" s="5">
        <v>290</v>
      </c>
      <c r="J65" s="5">
        <v>263</v>
      </c>
      <c r="L65" s="5">
        <v>294</v>
      </c>
      <c r="N65" s="24">
        <v>295</v>
      </c>
    </row>
    <row r="66" spans="1:15" ht="12.75">
      <c r="A66" s="3" t="s">
        <v>130</v>
      </c>
      <c r="B66" s="14"/>
      <c r="D66" s="26" t="s">
        <v>126</v>
      </c>
      <c r="F66" s="26" t="s">
        <v>126</v>
      </c>
      <c r="H66" s="26" t="s">
        <v>126</v>
      </c>
      <c r="J66" s="26" t="s">
        <v>126</v>
      </c>
      <c r="L66" s="26" t="s">
        <v>126</v>
      </c>
      <c r="N66" s="24">
        <v>14</v>
      </c>
      <c r="O66" s="3" t="s">
        <v>40</v>
      </c>
    </row>
    <row r="67" spans="1:14" ht="12.75">
      <c r="A67" s="3" t="s">
        <v>39</v>
      </c>
      <c r="B67" s="14">
        <v>42</v>
      </c>
      <c r="D67" s="5">
        <v>49</v>
      </c>
      <c r="F67" s="5">
        <v>92</v>
      </c>
      <c r="H67" s="5">
        <v>88</v>
      </c>
      <c r="J67" s="5">
        <v>86</v>
      </c>
      <c r="L67" s="5">
        <v>81</v>
      </c>
      <c r="N67" s="24">
        <v>94</v>
      </c>
    </row>
    <row r="68" spans="1:14" ht="12.75">
      <c r="A68" s="3" t="s">
        <v>117</v>
      </c>
      <c r="B68" s="14"/>
      <c r="D68" s="26" t="s">
        <v>126</v>
      </c>
      <c r="F68" s="26" t="s">
        <v>126</v>
      </c>
      <c r="H68" s="26" t="s">
        <v>126</v>
      </c>
      <c r="J68" s="26" t="s">
        <v>126</v>
      </c>
      <c r="L68" s="5">
        <v>6</v>
      </c>
      <c r="M68" s="3" t="s">
        <v>40</v>
      </c>
      <c r="N68" s="24">
        <v>11</v>
      </c>
    </row>
    <row r="69" spans="1:14" ht="12.75">
      <c r="A69" s="3" t="s">
        <v>20</v>
      </c>
      <c r="B69" s="14">
        <v>19</v>
      </c>
      <c r="D69" s="5">
        <v>22</v>
      </c>
      <c r="F69" s="5">
        <v>15</v>
      </c>
      <c r="H69" s="5">
        <v>18</v>
      </c>
      <c r="J69" s="5">
        <v>21</v>
      </c>
      <c r="L69" s="5">
        <v>19</v>
      </c>
      <c r="N69" s="24">
        <v>32</v>
      </c>
    </row>
    <row r="70" spans="1:14" ht="12.75">
      <c r="A70" s="3" t="s">
        <v>76</v>
      </c>
      <c r="B70" s="14"/>
      <c r="D70" s="26" t="s">
        <v>126</v>
      </c>
      <c r="F70" s="5">
        <v>14</v>
      </c>
      <c r="G70" s="3" t="s">
        <v>40</v>
      </c>
      <c r="H70" s="5">
        <v>24</v>
      </c>
      <c r="J70" s="5">
        <v>51</v>
      </c>
      <c r="L70" s="5">
        <v>71</v>
      </c>
      <c r="N70" s="24">
        <v>87</v>
      </c>
    </row>
    <row r="71" spans="2:14" ht="12.75">
      <c r="B71" s="14"/>
      <c r="D71" s="5"/>
      <c r="F71" s="5"/>
      <c r="H71" s="5"/>
      <c r="J71" s="5"/>
      <c r="L71" s="5"/>
      <c r="N71" s="14"/>
    </row>
    <row r="72" spans="2:14" ht="12.75">
      <c r="B72" s="14"/>
      <c r="D72" s="5"/>
      <c r="F72" s="5"/>
      <c r="H72" s="5"/>
      <c r="J72" s="5"/>
      <c r="L72" s="5"/>
      <c r="N72" s="14"/>
    </row>
    <row r="73" spans="1:14" ht="12.75">
      <c r="A73" s="8" t="s">
        <v>113</v>
      </c>
      <c r="B73" s="12">
        <f>SUM(B75:B81)</f>
        <v>247</v>
      </c>
      <c r="D73" s="11">
        <f>SUM(D75:D81)</f>
        <v>305</v>
      </c>
      <c r="F73" s="11">
        <f>SUM(F75:F81)</f>
        <v>269</v>
      </c>
      <c r="H73" s="11">
        <f>SUM(H75:H81)</f>
        <v>271</v>
      </c>
      <c r="J73" s="11">
        <f>SUM(J75:J81)</f>
        <v>268</v>
      </c>
      <c r="L73" s="11">
        <f>SUM(L75:L81)</f>
        <v>275</v>
      </c>
      <c r="N73" s="11">
        <f>SUM(N75:N81)</f>
        <v>301</v>
      </c>
    </row>
    <row r="74" spans="2:14" ht="6.75" customHeight="1">
      <c r="B74" s="13"/>
      <c r="D74" s="4"/>
      <c r="F74" s="4"/>
      <c r="H74" s="4"/>
      <c r="J74" s="4"/>
      <c r="L74" s="4"/>
      <c r="N74" s="13"/>
    </row>
    <row r="75" ht="12.75">
      <c r="A75" s="3" t="s">
        <v>55</v>
      </c>
    </row>
    <row r="76" spans="1:14" ht="12.75">
      <c r="A76" s="3" t="s">
        <v>56</v>
      </c>
      <c r="B76" s="14">
        <v>7</v>
      </c>
      <c r="D76" s="5">
        <v>7</v>
      </c>
      <c r="F76" s="5">
        <v>2</v>
      </c>
      <c r="H76" s="5">
        <v>4</v>
      </c>
      <c r="J76" s="5">
        <v>1</v>
      </c>
      <c r="L76" s="5">
        <v>2</v>
      </c>
      <c r="N76" s="24">
        <v>2</v>
      </c>
    </row>
    <row r="77" spans="1:14" ht="12.75">
      <c r="A77" s="3" t="s">
        <v>119</v>
      </c>
      <c r="B77" s="14">
        <v>2</v>
      </c>
      <c r="C77" s="3" t="s">
        <v>40</v>
      </c>
      <c r="D77" s="5">
        <v>11</v>
      </c>
      <c r="F77" s="5">
        <v>17</v>
      </c>
      <c r="H77" s="5">
        <v>37</v>
      </c>
      <c r="J77" s="5">
        <v>26</v>
      </c>
      <c r="L77" s="5">
        <v>14</v>
      </c>
      <c r="N77" s="24">
        <v>16</v>
      </c>
    </row>
    <row r="78" spans="1:14" ht="12.75">
      <c r="A78" s="3" t="s">
        <v>104</v>
      </c>
      <c r="B78" s="14">
        <v>20</v>
      </c>
      <c r="D78" s="5">
        <v>21</v>
      </c>
      <c r="F78" s="5">
        <v>15</v>
      </c>
      <c r="H78" s="5">
        <v>16</v>
      </c>
      <c r="J78" s="5">
        <v>10</v>
      </c>
      <c r="L78" s="5">
        <v>6</v>
      </c>
      <c r="N78" s="24">
        <v>4</v>
      </c>
    </row>
    <row r="79" spans="1:15" ht="12.75">
      <c r="A79" s="23" t="s">
        <v>142</v>
      </c>
      <c r="B79" s="14"/>
      <c r="D79" s="26" t="s">
        <v>126</v>
      </c>
      <c r="F79" s="26" t="s">
        <v>126</v>
      </c>
      <c r="H79" s="26" t="s">
        <v>126</v>
      </c>
      <c r="J79" s="26" t="s">
        <v>126</v>
      </c>
      <c r="L79" s="26" t="s">
        <v>126</v>
      </c>
      <c r="N79" s="24">
        <v>4</v>
      </c>
      <c r="O79" s="3" t="s">
        <v>40</v>
      </c>
    </row>
    <row r="80" spans="1:14" ht="12.75">
      <c r="A80" s="3" t="s">
        <v>32</v>
      </c>
      <c r="B80" s="13">
        <v>131</v>
      </c>
      <c r="D80" s="4">
        <v>144</v>
      </c>
      <c r="F80" s="4">
        <v>108</v>
      </c>
      <c r="H80" s="4">
        <v>82</v>
      </c>
      <c r="J80" s="4">
        <v>84</v>
      </c>
      <c r="L80" s="4">
        <v>104</v>
      </c>
      <c r="N80" s="27">
        <v>105</v>
      </c>
    </row>
    <row r="81" spans="1:14" ht="12.75">
      <c r="A81" s="3" t="s">
        <v>42</v>
      </c>
      <c r="B81" s="13">
        <v>87</v>
      </c>
      <c r="D81" s="4">
        <v>122</v>
      </c>
      <c r="F81" s="4">
        <v>127</v>
      </c>
      <c r="H81" s="4">
        <v>132</v>
      </c>
      <c r="J81" s="4">
        <v>147</v>
      </c>
      <c r="L81" s="4">
        <v>149</v>
      </c>
      <c r="N81" s="27">
        <v>170</v>
      </c>
    </row>
    <row r="83" spans="2:14" ht="12.75">
      <c r="B83" s="14"/>
      <c r="D83" s="5"/>
      <c r="F83" s="5"/>
      <c r="H83" s="5"/>
      <c r="J83" s="5"/>
      <c r="L83" s="5"/>
      <c r="N83" s="14"/>
    </row>
    <row r="84" spans="1:14" ht="12.75">
      <c r="A84" s="10" t="s">
        <v>21</v>
      </c>
      <c r="B84" s="12">
        <f>SUM(B86:B120)</f>
        <v>956</v>
      </c>
      <c r="D84" s="2">
        <f>SUM(D86:D120)</f>
        <v>1270</v>
      </c>
      <c r="F84" s="2">
        <f>SUM(F86:F120)</f>
        <v>1432</v>
      </c>
      <c r="H84" s="2">
        <f>SUM(H86:H120)</f>
        <v>1649</v>
      </c>
      <c r="J84" s="2">
        <f>SUM(J86:J120)</f>
        <v>1785</v>
      </c>
      <c r="L84" s="2">
        <f>SUM(L86:L120)</f>
        <v>1778</v>
      </c>
      <c r="N84" s="11">
        <f>SUM(N86:N120)</f>
        <v>1675</v>
      </c>
    </row>
    <row r="85" spans="2:14" ht="6" customHeight="1">
      <c r="B85" s="13"/>
      <c r="D85" s="4"/>
      <c r="F85" s="4"/>
      <c r="H85" s="4"/>
      <c r="J85" s="4"/>
      <c r="L85" s="4"/>
      <c r="N85" s="13"/>
    </row>
    <row r="86" spans="1:14" ht="12.75">
      <c r="A86" s="3" t="s">
        <v>22</v>
      </c>
      <c r="B86" s="14">
        <v>193</v>
      </c>
      <c r="D86" s="5">
        <v>356</v>
      </c>
      <c r="F86" s="5">
        <v>393</v>
      </c>
      <c r="H86" s="5">
        <v>623</v>
      </c>
      <c r="J86" s="5">
        <v>789</v>
      </c>
      <c r="L86" s="5">
        <v>780</v>
      </c>
      <c r="N86" s="24">
        <v>533</v>
      </c>
    </row>
    <row r="87" spans="1:14" s="23" customFormat="1" ht="12.75">
      <c r="A87" s="23" t="s">
        <v>143</v>
      </c>
      <c r="B87" s="24"/>
      <c r="D87" s="30" t="s">
        <v>126</v>
      </c>
      <c r="F87" s="30" t="s">
        <v>126</v>
      </c>
      <c r="H87" s="30" t="s">
        <v>126</v>
      </c>
      <c r="J87" s="30" t="s">
        <v>126</v>
      </c>
      <c r="L87" s="30" t="s">
        <v>126</v>
      </c>
      <c r="N87" s="24">
        <v>58</v>
      </c>
    </row>
    <row r="88" spans="1:14" ht="12.75">
      <c r="A88" s="3" t="s">
        <v>78</v>
      </c>
      <c r="B88" s="14"/>
      <c r="D88" s="26" t="s">
        <v>126</v>
      </c>
      <c r="F88" s="5">
        <v>6</v>
      </c>
      <c r="G88" s="3" t="s">
        <v>40</v>
      </c>
      <c r="H88" s="5">
        <v>4</v>
      </c>
      <c r="J88" s="5">
        <v>7</v>
      </c>
      <c r="L88" s="5">
        <v>6</v>
      </c>
      <c r="N88" s="24">
        <v>7</v>
      </c>
    </row>
    <row r="89" spans="1:14" ht="12.75">
      <c r="A89" s="3" t="s">
        <v>105</v>
      </c>
      <c r="B89" s="14"/>
      <c r="D89" s="26" t="s">
        <v>126</v>
      </c>
      <c r="F89" s="26" t="s">
        <v>126</v>
      </c>
      <c r="H89" s="26" t="s">
        <v>126</v>
      </c>
      <c r="J89" s="5">
        <v>13</v>
      </c>
      <c r="K89" s="3" t="s">
        <v>40</v>
      </c>
      <c r="L89" s="5">
        <v>0</v>
      </c>
      <c r="N89" s="24">
        <v>0</v>
      </c>
    </row>
    <row r="90" spans="1:14" ht="12.75">
      <c r="A90" s="3" t="s">
        <v>131</v>
      </c>
      <c r="B90" s="14">
        <v>3</v>
      </c>
      <c r="C90" s="3" t="s">
        <v>40</v>
      </c>
      <c r="D90" s="5">
        <v>1</v>
      </c>
      <c r="F90" s="5">
        <v>4</v>
      </c>
      <c r="H90" s="5">
        <v>7</v>
      </c>
      <c r="J90" s="5">
        <v>7</v>
      </c>
      <c r="L90" s="5">
        <v>12</v>
      </c>
      <c r="N90" s="24">
        <v>11</v>
      </c>
    </row>
    <row r="91" spans="1:14" ht="12.75">
      <c r="A91" s="3" t="s">
        <v>51</v>
      </c>
      <c r="B91" s="14">
        <v>58</v>
      </c>
      <c r="D91" s="5">
        <v>33</v>
      </c>
      <c r="F91" s="5">
        <v>23</v>
      </c>
      <c r="H91" s="5">
        <v>7</v>
      </c>
      <c r="J91" s="5">
        <v>5</v>
      </c>
      <c r="L91" s="5">
        <v>0</v>
      </c>
      <c r="N91" s="24">
        <v>0</v>
      </c>
    </row>
    <row r="92" spans="1:14" ht="12.75">
      <c r="A92" s="3" t="s">
        <v>121</v>
      </c>
      <c r="B92" s="14"/>
      <c r="D92" s="26" t="s">
        <v>126</v>
      </c>
      <c r="F92" s="26" t="s">
        <v>126</v>
      </c>
      <c r="H92" s="26" t="s">
        <v>126</v>
      </c>
      <c r="J92" s="26" t="s">
        <v>126</v>
      </c>
      <c r="L92" s="5">
        <v>1</v>
      </c>
      <c r="N92" s="24">
        <v>0</v>
      </c>
    </row>
    <row r="93" spans="1:15" ht="12.75">
      <c r="A93" s="3" t="s">
        <v>120</v>
      </c>
      <c r="B93" s="14"/>
      <c r="D93" s="26" t="s">
        <v>126</v>
      </c>
      <c r="F93" s="26" t="s">
        <v>126</v>
      </c>
      <c r="H93" s="26" t="s">
        <v>126</v>
      </c>
      <c r="J93" s="26" t="s">
        <v>126</v>
      </c>
      <c r="L93" s="5">
        <v>4</v>
      </c>
      <c r="N93" s="24">
        <v>107</v>
      </c>
      <c r="O93" s="28" t="s">
        <v>107</v>
      </c>
    </row>
    <row r="94" spans="1:14" ht="12.75">
      <c r="A94" s="3" t="s">
        <v>68</v>
      </c>
      <c r="B94" s="14"/>
      <c r="D94" s="5">
        <v>3</v>
      </c>
      <c r="E94" s="3" t="s">
        <v>40</v>
      </c>
      <c r="F94" s="5">
        <v>8</v>
      </c>
      <c r="H94" s="5">
        <v>9</v>
      </c>
      <c r="J94" s="5">
        <v>10</v>
      </c>
      <c r="L94" s="5">
        <v>5</v>
      </c>
      <c r="N94" s="24">
        <v>4</v>
      </c>
    </row>
    <row r="95" spans="1:14" ht="12.75">
      <c r="A95" s="3" t="s">
        <v>109</v>
      </c>
      <c r="B95" s="14">
        <v>0</v>
      </c>
      <c r="D95" s="5">
        <v>3</v>
      </c>
      <c r="F95" s="5">
        <v>1</v>
      </c>
      <c r="H95" s="5">
        <v>0</v>
      </c>
      <c r="J95" s="5">
        <v>0</v>
      </c>
      <c r="L95" s="5">
        <v>0</v>
      </c>
      <c r="N95" s="24">
        <v>0</v>
      </c>
    </row>
    <row r="96" spans="1:14" ht="12.75">
      <c r="A96" s="3" t="s">
        <v>47</v>
      </c>
      <c r="B96" s="14">
        <v>30</v>
      </c>
      <c r="D96" s="5">
        <v>23</v>
      </c>
      <c r="F96" s="5">
        <v>23</v>
      </c>
      <c r="H96" s="5">
        <v>26</v>
      </c>
      <c r="J96" s="5">
        <v>41</v>
      </c>
      <c r="L96" s="5">
        <v>37</v>
      </c>
      <c r="N96" s="24">
        <v>48</v>
      </c>
    </row>
    <row r="97" spans="1:14" ht="12.75">
      <c r="A97" s="3" t="s">
        <v>64</v>
      </c>
      <c r="B97" s="14">
        <v>6</v>
      </c>
      <c r="C97" s="3" t="s">
        <v>40</v>
      </c>
      <c r="D97" s="5">
        <v>15</v>
      </c>
      <c r="F97" s="5">
        <v>21</v>
      </c>
      <c r="H97" s="5">
        <v>26</v>
      </c>
      <c r="J97" s="5">
        <v>25</v>
      </c>
      <c r="L97" s="5">
        <v>27</v>
      </c>
      <c r="N97" s="24">
        <v>31</v>
      </c>
    </row>
    <row r="98" spans="1:14" ht="12.75">
      <c r="A98" s="3" t="s">
        <v>23</v>
      </c>
      <c r="B98" s="14">
        <v>70</v>
      </c>
      <c r="D98" s="5">
        <v>64</v>
      </c>
      <c r="F98" s="5">
        <v>70</v>
      </c>
      <c r="H98" s="5">
        <v>60</v>
      </c>
      <c r="J98" s="5">
        <v>57</v>
      </c>
      <c r="L98" s="5">
        <v>70</v>
      </c>
      <c r="N98" s="24">
        <v>63</v>
      </c>
    </row>
    <row r="99" spans="1:14" ht="12.75">
      <c r="A99" s="3" t="s">
        <v>24</v>
      </c>
      <c r="B99" s="14">
        <v>50</v>
      </c>
      <c r="D99" s="5">
        <v>61</v>
      </c>
      <c r="F99" s="5">
        <v>54</v>
      </c>
      <c r="H99" s="5">
        <v>62</v>
      </c>
      <c r="J99" s="5">
        <v>58</v>
      </c>
      <c r="L99" s="5">
        <v>73</v>
      </c>
      <c r="N99" s="24">
        <v>80</v>
      </c>
    </row>
    <row r="100" spans="1:14" ht="12.75">
      <c r="A100" s="3" t="s">
        <v>77</v>
      </c>
      <c r="B100" s="14"/>
      <c r="D100" s="26" t="s">
        <v>126</v>
      </c>
      <c r="F100" s="5">
        <v>14</v>
      </c>
      <c r="G100" s="3" t="s">
        <v>40</v>
      </c>
      <c r="H100" s="5">
        <v>35</v>
      </c>
      <c r="J100" s="5">
        <v>47</v>
      </c>
      <c r="L100" s="5">
        <v>57</v>
      </c>
      <c r="N100" s="24">
        <v>57</v>
      </c>
    </row>
    <row r="101" spans="1:14" ht="12.75">
      <c r="A101" s="3" t="s">
        <v>49</v>
      </c>
      <c r="B101" s="14">
        <v>39</v>
      </c>
      <c r="D101" s="5">
        <v>47</v>
      </c>
      <c r="F101" s="5">
        <v>55</v>
      </c>
      <c r="H101" s="5">
        <v>54</v>
      </c>
      <c r="J101" s="5">
        <v>39</v>
      </c>
      <c r="L101" s="5">
        <v>47</v>
      </c>
      <c r="N101" s="24">
        <v>66</v>
      </c>
    </row>
    <row r="102" spans="1:14" ht="12.75">
      <c r="A102" s="3" t="s">
        <v>25</v>
      </c>
      <c r="B102" s="14">
        <v>43</v>
      </c>
      <c r="D102" s="5">
        <v>41</v>
      </c>
      <c r="F102" s="5">
        <v>55</v>
      </c>
      <c r="H102" s="5">
        <v>43</v>
      </c>
      <c r="J102" s="5">
        <v>55</v>
      </c>
      <c r="L102" s="5">
        <v>65</v>
      </c>
      <c r="N102" s="24">
        <v>71</v>
      </c>
    </row>
    <row r="103" spans="1:14" ht="12.75">
      <c r="A103" s="3" t="s">
        <v>26</v>
      </c>
      <c r="B103" s="14">
        <v>101</v>
      </c>
      <c r="D103" s="5">
        <v>72</v>
      </c>
      <c r="F103" s="5">
        <v>23</v>
      </c>
      <c r="H103" s="5">
        <v>41</v>
      </c>
      <c r="J103" s="5">
        <v>38</v>
      </c>
      <c r="L103" s="5">
        <v>41</v>
      </c>
      <c r="N103" s="24">
        <v>20</v>
      </c>
    </row>
    <row r="104" spans="1:14" ht="12.75">
      <c r="A104" s="3" t="s">
        <v>27</v>
      </c>
      <c r="B104" s="14">
        <v>35</v>
      </c>
      <c r="D104" s="5">
        <v>25</v>
      </c>
      <c r="F104" s="5">
        <v>22</v>
      </c>
      <c r="H104" s="5">
        <v>17</v>
      </c>
      <c r="J104" s="5">
        <v>20</v>
      </c>
      <c r="L104" s="5">
        <v>14</v>
      </c>
      <c r="N104" s="24">
        <v>9</v>
      </c>
    </row>
    <row r="105" spans="1:14" ht="12.75">
      <c r="A105" s="3" t="s">
        <v>86</v>
      </c>
      <c r="B105" s="14"/>
      <c r="D105" s="26" t="s">
        <v>126</v>
      </c>
      <c r="F105" s="26" t="s">
        <v>126</v>
      </c>
      <c r="H105" s="26" t="s">
        <v>126</v>
      </c>
      <c r="J105" s="5">
        <v>4</v>
      </c>
      <c r="K105" s="3" t="s">
        <v>40</v>
      </c>
      <c r="L105" s="5">
        <v>6</v>
      </c>
      <c r="N105" s="24">
        <v>7</v>
      </c>
    </row>
    <row r="106" spans="1:14" ht="12.75">
      <c r="A106" s="3" t="s">
        <v>87</v>
      </c>
      <c r="B106" s="14"/>
      <c r="D106" s="26" t="s">
        <v>126</v>
      </c>
      <c r="F106" s="26" t="s">
        <v>126</v>
      </c>
      <c r="H106" s="26" t="s">
        <v>126</v>
      </c>
      <c r="J106" s="5">
        <v>63</v>
      </c>
      <c r="K106" s="3" t="s">
        <v>40</v>
      </c>
      <c r="L106" s="5">
        <v>54</v>
      </c>
      <c r="N106" s="24">
        <v>48</v>
      </c>
    </row>
    <row r="107" spans="1:14" ht="12.75">
      <c r="A107" s="3" t="s">
        <v>88</v>
      </c>
      <c r="B107" s="14"/>
      <c r="D107" s="26" t="s">
        <v>126</v>
      </c>
      <c r="F107" s="26" t="s">
        <v>126</v>
      </c>
      <c r="H107" s="26" t="s">
        <v>126</v>
      </c>
      <c r="J107" s="5">
        <v>7</v>
      </c>
      <c r="K107" s="3" t="s">
        <v>40</v>
      </c>
      <c r="L107" s="5">
        <v>14</v>
      </c>
      <c r="N107" s="24">
        <v>21</v>
      </c>
    </row>
    <row r="108" spans="1:14" ht="12.75">
      <c r="A108" s="3" t="s">
        <v>110</v>
      </c>
      <c r="B108" s="14"/>
      <c r="D108" s="26" t="s">
        <v>126</v>
      </c>
      <c r="F108" s="26" t="s">
        <v>126</v>
      </c>
      <c r="H108" s="26" t="s">
        <v>126</v>
      </c>
      <c r="J108" s="5">
        <v>2</v>
      </c>
      <c r="K108" s="3" t="s">
        <v>40</v>
      </c>
      <c r="L108" s="5">
        <v>3</v>
      </c>
      <c r="N108" s="24">
        <v>4</v>
      </c>
    </row>
    <row r="109" spans="1:14" ht="12.75">
      <c r="A109" s="3" t="s">
        <v>89</v>
      </c>
      <c r="B109" s="14"/>
      <c r="D109" s="26" t="s">
        <v>126</v>
      </c>
      <c r="F109" s="26" t="s">
        <v>126</v>
      </c>
      <c r="H109" s="26" t="s">
        <v>126</v>
      </c>
      <c r="J109" s="5">
        <v>31</v>
      </c>
      <c r="K109" s="3" t="s">
        <v>40</v>
      </c>
      <c r="L109" s="5">
        <v>23</v>
      </c>
      <c r="N109" s="24">
        <v>20</v>
      </c>
    </row>
    <row r="110" spans="1:14" ht="12.75">
      <c r="A110" s="3" t="s">
        <v>90</v>
      </c>
      <c r="B110" s="14"/>
      <c r="D110" s="26" t="s">
        <v>126</v>
      </c>
      <c r="F110" s="26" t="s">
        <v>126</v>
      </c>
      <c r="H110" s="26" t="s">
        <v>126</v>
      </c>
      <c r="J110" s="5">
        <v>2</v>
      </c>
      <c r="K110" s="3" t="s">
        <v>40</v>
      </c>
      <c r="L110" s="5">
        <v>1</v>
      </c>
      <c r="N110" s="24">
        <v>0</v>
      </c>
    </row>
    <row r="111" spans="1:14" ht="12.75">
      <c r="A111" s="3" t="s">
        <v>91</v>
      </c>
      <c r="B111" s="14"/>
      <c r="D111" s="26" t="s">
        <v>126</v>
      </c>
      <c r="F111" s="26" t="s">
        <v>126</v>
      </c>
      <c r="H111" s="26" t="s">
        <v>126</v>
      </c>
      <c r="J111" s="5">
        <v>58</v>
      </c>
      <c r="K111" s="3" t="s">
        <v>40</v>
      </c>
      <c r="L111" s="5">
        <v>48</v>
      </c>
      <c r="N111" s="24">
        <v>39</v>
      </c>
    </row>
    <row r="112" spans="1:14" ht="12.75">
      <c r="A112" s="3" t="s">
        <v>94</v>
      </c>
      <c r="B112" s="14"/>
      <c r="D112" s="26" t="s">
        <v>126</v>
      </c>
      <c r="F112" s="26" t="s">
        <v>126</v>
      </c>
      <c r="H112" s="26" t="s">
        <v>126</v>
      </c>
      <c r="J112" s="5">
        <v>55</v>
      </c>
      <c r="K112" s="3" t="s">
        <v>40</v>
      </c>
      <c r="L112" s="5">
        <v>40</v>
      </c>
      <c r="N112" s="24">
        <v>42</v>
      </c>
    </row>
    <row r="113" spans="1:14" ht="12.75">
      <c r="A113" s="3" t="s">
        <v>92</v>
      </c>
      <c r="B113" s="14"/>
      <c r="D113" s="5">
        <v>135</v>
      </c>
      <c r="E113" s="3" t="s">
        <v>40</v>
      </c>
      <c r="F113" s="5">
        <v>250</v>
      </c>
      <c r="H113" s="5">
        <v>262</v>
      </c>
      <c r="J113" s="5">
        <v>4</v>
      </c>
      <c r="L113" s="5">
        <v>1</v>
      </c>
      <c r="N113" s="24">
        <v>0</v>
      </c>
    </row>
    <row r="114" spans="1:14" ht="12.75">
      <c r="A114" s="3" t="s">
        <v>93</v>
      </c>
      <c r="B114" s="14"/>
      <c r="D114" s="26" t="s">
        <v>126</v>
      </c>
      <c r="F114" s="26" t="s">
        <v>126</v>
      </c>
      <c r="H114" s="26" t="s">
        <v>126</v>
      </c>
      <c r="J114" s="5">
        <v>2</v>
      </c>
      <c r="K114" s="3" t="s">
        <v>40</v>
      </c>
      <c r="L114" s="5">
        <v>2</v>
      </c>
      <c r="N114" s="24">
        <v>0</v>
      </c>
    </row>
    <row r="115" spans="1:14" ht="12.75">
      <c r="A115" s="3" t="s">
        <v>53</v>
      </c>
      <c r="B115" s="14">
        <v>33</v>
      </c>
      <c r="D115" s="5">
        <v>34</v>
      </c>
      <c r="F115" s="5">
        <v>52</v>
      </c>
      <c r="H115" s="5">
        <v>48</v>
      </c>
      <c r="J115" s="5">
        <v>39</v>
      </c>
      <c r="L115" s="5">
        <v>41</v>
      </c>
      <c r="N115" s="24">
        <v>35</v>
      </c>
    </row>
    <row r="116" spans="1:14" ht="12.75">
      <c r="A116" s="3" t="s">
        <v>69</v>
      </c>
      <c r="B116" s="14">
        <v>52</v>
      </c>
      <c r="D116" s="5">
        <v>51</v>
      </c>
      <c r="F116" s="5">
        <v>56</v>
      </c>
      <c r="H116" s="5">
        <v>62</v>
      </c>
      <c r="J116" s="5">
        <v>85</v>
      </c>
      <c r="L116" s="5">
        <v>79</v>
      </c>
      <c r="N116" s="24">
        <v>76</v>
      </c>
    </row>
    <row r="117" spans="1:14" ht="12.75">
      <c r="A117" s="3" t="s">
        <v>28</v>
      </c>
      <c r="B117" s="14">
        <v>89</v>
      </c>
      <c r="D117" s="5">
        <v>90</v>
      </c>
      <c r="F117" s="5">
        <v>92</v>
      </c>
      <c r="H117" s="5">
        <v>101</v>
      </c>
      <c r="J117" s="5">
        <v>98</v>
      </c>
      <c r="L117" s="5">
        <v>120</v>
      </c>
      <c r="N117" s="24">
        <v>120</v>
      </c>
    </row>
    <row r="118" spans="1:14" ht="12.75">
      <c r="A118" s="3" t="s">
        <v>29</v>
      </c>
      <c r="B118" s="14">
        <v>28</v>
      </c>
      <c r="D118" s="5">
        <v>40</v>
      </c>
      <c r="F118" s="5">
        <v>39</v>
      </c>
      <c r="H118" s="5">
        <v>52</v>
      </c>
      <c r="J118" s="5">
        <v>53</v>
      </c>
      <c r="L118" s="5">
        <v>56</v>
      </c>
      <c r="N118" s="24">
        <v>55</v>
      </c>
    </row>
    <row r="119" spans="1:14" ht="12.75">
      <c r="A119" s="3" t="s">
        <v>50</v>
      </c>
      <c r="B119" s="14">
        <v>77</v>
      </c>
      <c r="D119" s="5">
        <v>126</v>
      </c>
      <c r="F119" s="5">
        <v>116</v>
      </c>
      <c r="H119" s="5">
        <v>54</v>
      </c>
      <c r="J119" s="5">
        <v>22</v>
      </c>
      <c r="L119" s="5">
        <v>7</v>
      </c>
      <c r="N119" s="24">
        <v>3</v>
      </c>
    </row>
    <row r="120" spans="1:14" ht="12.75">
      <c r="A120" s="3" t="s">
        <v>122</v>
      </c>
      <c r="B120" s="14">
        <v>49</v>
      </c>
      <c r="D120" s="5">
        <v>50</v>
      </c>
      <c r="F120" s="5">
        <v>55</v>
      </c>
      <c r="H120" s="5">
        <v>56</v>
      </c>
      <c r="J120" s="5">
        <v>49</v>
      </c>
      <c r="L120" s="5">
        <v>44</v>
      </c>
      <c r="N120" s="24">
        <v>40</v>
      </c>
    </row>
    <row r="122" ht="12.75">
      <c r="B122" s="14"/>
    </row>
    <row r="123" spans="1:14" ht="12.75">
      <c r="A123" s="10" t="s">
        <v>30</v>
      </c>
      <c r="B123" s="12">
        <f>SUM(B126:B130)</f>
        <v>259</v>
      </c>
      <c r="D123" s="2">
        <f>SUM(D126:D130)</f>
        <v>285</v>
      </c>
      <c r="F123" s="2">
        <f>SUM(F126:F130)</f>
        <v>270</v>
      </c>
      <c r="H123" s="2">
        <f>SUM(H126:H130)</f>
        <v>283</v>
      </c>
      <c r="J123" s="2">
        <f>SUM(J126:J130)</f>
        <v>294</v>
      </c>
      <c r="L123" s="2">
        <f>SUM(L126:L130)</f>
        <v>336</v>
      </c>
      <c r="N123" s="11">
        <f>SUM(N125:N130)</f>
        <v>304</v>
      </c>
    </row>
    <row r="124" spans="1:14" ht="6" customHeight="1">
      <c r="A124" s="10"/>
      <c r="B124" s="12"/>
      <c r="D124" s="2"/>
      <c r="F124" s="2"/>
      <c r="H124" s="2"/>
      <c r="J124" s="2"/>
      <c r="L124" s="2"/>
      <c r="N124" s="12"/>
    </row>
    <row r="125" spans="1:15" ht="12.75">
      <c r="A125" s="3" t="s">
        <v>132</v>
      </c>
      <c r="B125" s="13"/>
      <c r="D125" s="26" t="s">
        <v>126</v>
      </c>
      <c r="F125" s="26" t="s">
        <v>126</v>
      </c>
      <c r="H125" s="26" t="s">
        <v>126</v>
      </c>
      <c r="J125" s="26" t="s">
        <v>126</v>
      </c>
      <c r="L125" s="26" t="s">
        <v>126</v>
      </c>
      <c r="N125" s="27">
        <v>11</v>
      </c>
      <c r="O125" s="3" t="s">
        <v>40</v>
      </c>
    </row>
    <row r="126" spans="1:14" ht="12.75">
      <c r="A126" s="3" t="s">
        <v>31</v>
      </c>
      <c r="B126" s="13">
        <v>39</v>
      </c>
      <c r="D126" s="4">
        <v>52</v>
      </c>
      <c r="F126" s="4">
        <v>38</v>
      </c>
      <c r="H126" s="4">
        <v>38</v>
      </c>
      <c r="J126" s="4">
        <v>47</v>
      </c>
      <c r="L126" s="4">
        <v>56</v>
      </c>
      <c r="N126" s="27">
        <v>33</v>
      </c>
    </row>
    <row r="127" spans="1:14" ht="12.75">
      <c r="A127" s="3" t="s">
        <v>33</v>
      </c>
      <c r="B127" s="13">
        <v>117</v>
      </c>
      <c r="D127" s="4">
        <v>108</v>
      </c>
      <c r="F127" s="4">
        <v>105</v>
      </c>
      <c r="H127" s="4">
        <v>113</v>
      </c>
      <c r="J127" s="4">
        <v>138</v>
      </c>
      <c r="L127" s="4">
        <v>156</v>
      </c>
      <c r="N127" s="27">
        <v>130</v>
      </c>
    </row>
    <row r="128" spans="1:14" ht="12.75">
      <c r="A128" s="3" t="s">
        <v>52</v>
      </c>
      <c r="B128" s="13">
        <v>22</v>
      </c>
      <c r="D128" s="4">
        <v>27</v>
      </c>
      <c r="F128" s="4">
        <v>23</v>
      </c>
      <c r="H128" s="4">
        <v>26</v>
      </c>
      <c r="J128" s="4">
        <v>18</v>
      </c>
      <c r="L128" s="4">
        <v>23</v>
      </c>
      <c r="N128" s="27">
        <v>22</v>
      </c>
    </row>
    <row r="129" spans="1:14" ht="12.75">
      <c r="A129" s="3" t="s">
        <v>79</v>
      </c>
      <c r="B129" s="13"/>
      <c r="D129" s="26" t="s">
        <v>126</v>
      </c>
      <c r="F129" s="26" t="s">
        <v>126</v>
      </c>
      <c r="H129" s="4">
        <v>11</v>
      </c>
      <c r="I129" s="3" t="s">
        <v>40</v>
      </c>
      <c r="J129" s="4">
        <v>20</v>
      </c>
      <c r="L129" s="4">
        <v>23</v>
      </c>
      <c r="N129" s="27">
        <v>29</v>
      </c>
    </row>
    <row r="130" spans="1:14" ht="12.75">
      <c r="A130" s="3" t="s">
        <v>111</v>
      </c>
      <c r="B130" s="13">
        <v>81</v>
      </c>
      <c r="D130" s="4">
        <v>98</v>
      </c>
      <c r="F130" s="4">
        <v>104</v>
      </c>
      <c r="H130" s="4">
        <v>95</v>
      </c>
      <c r="J130" s="4">
        <v>71</v>
      </c>
      <c r="L130" s="4">
        <v>78</v>
      </c>
      <c r="N130" s="27">
        <v>79</v>
      </c>
    </row>
    <row r="131" spans="2:14" ht="12.75">
      <c r="B131" s="13"/>
      <c r="D131" s="4"/>
      <c r="F131" s="4"/>
      <c r="H131" s="4"/>
      <c r="J131" s="4"/>
      <c r="L131" s="4"/>
      <c r="N131" s="13"/>
    </row>
    <row r="132" ht="12.75">
      <c r="B132" s="13"/>
    </row>
    <row r="133" spans="1:14" ht="12.75">
      <c r="A133" s="10" t="s">
        <v>66</v>
      </c>
      <c r="B133" s="12">
        <f>SUM(B138:B145)</f>
        <v>289</v>
      </c>
      <c r="D133" s="2">
        <f>+D135+D136+D139+D143+D145</f>
        <v>331</v>
      </c>
      <c r="F133" s="2">
        <f>+F135+F136+F139+F143+F145</f>
        <v>312</v>
      </c>
      <c r="H133" s="2">
        <f>+H135+H136+H139+H143+H145</f>
        <v>312</v>
      </c>
      <c r="J133" s="2">
        <f>+J135+J136+J139+J143+J145</f>
        <v>331</v>
      </c>
      <c r="L133" s="2">
        <f>+L135+L136+L139+L143+L145</f>
        <v>387</v>
      </c>
      <c r="N133" s="2">
        <f>+N135+N136+N139+N143+N145</f>
        <v>436</v>
      </c>
    </row>
    <row r="134" spans="2:14" ht="6.75" customHeight="1">
      <c r="B134" s="13"/>
      <c r="D134" s="4"/>
      <c r="F134" s="4"/>
      <c r="H134" s="4"/>
      <c r="J134" s="4"/>
      <c r="L134" s="4"/>
      <c r="N134" s="13"/>
    </row>
    <row r="135" spans="1:14" ht="12.75">
      <c r="A135" s="3" t="s">
        <v>95</v>
      </c>
      <c r="B135" s="13"/>
      <c r="D135" s="26"/>
      <c r="F135" s="26"/>
      <c r="H135" s="26"/>
      <c r="J135" s="4">
        <v>5</v>
      </c>
      <c r="K135" s="3" t="s">
        <v>40</v>
      </c>
      <c r="L135" s="4">
        <v>12</v>
      </c>
      <c r="N135" s="27">
        <v>18</v>
      </c>
    </row>
    <row r="136" spans="1:14" ht="12.75">
      <c r="A136" s="9" t="s">
        <v>150</v>
      </c>
      <c r="B136" s="13"/>
      <c r="D136" s="11">
        <f>SUM(D137:D138)</f>
        <v>0</v>
      </c>
      <c r="F136" s="11">
        <f>SUM(F137:F138)</f>
        <v>0</v>
      </c>
      <c r="H136" s="11">
        <f>SUM(H137:H138)</f>
        <v>11</v>
      </c>
      <c r="J136" s="11">
        <f>SUM(J137:J138)</f>
        <v>18</v>
      </c>
      <c r="L136" s="11">
        <f>SUM(L137:L138)</f>
        <v>21</v>
      </c>
      <c r="N136" s="11">
        <f>SUM(N137:N138)</f>
        <v>26</v>
      </c>
    </row>
    <row r="137" spans="1:14" ht="12.75">
      <c r="A137" s="3" t="s">
        <v>151</v>
      </c>
      <c r="B137" s="13"/>
      <c r="D137" s="26"/>
      <c r="F137" s="26"/>
      <c r="H137" s="4">
        <v>2</v>
      </c>
      <c r="I137" s="3" t="s">
        <v>40</v>
      </c>
      <c r="J137" s="4">
        <v>2</v>
      </c>
      <c r="L137" s="4">
        <v>2</v>
      </c>
      <c r="N137" s="27">
        <v>0</v>
      </c>
    </row>
    <row r="138" spans="1:14" ht="12.75">
      <c r="A138" s="3" t="s">
        <v>80</v>
      </c>
      <c r="B138" s="13"/>
      <c r="D138" s="26"/>
      <c r="F138" s="26"/>
      <c r="H138" s="4">
        <v>9</v>
      </c>
      <c r="I138" s="3" t="s">
        <v>40</v>
      </c>
      <c r="J138" s="4">
        <v>16</v>
      </c>
      <c r="L138" s="4">
        <v>19</v>
      </c>
      <c r="N138" s="27">
        <v>26</v>
      </c>
    </row>
    <row r="139" spans="1:14" ht="12.75">
      <c r="A139" s="9" t="s">
        <v>147</v>
      </c>
      <c r="B139" s="13"/>
      <c r="D139" s="26">
        <f>+D140+D141+D142</f>
        <v>85</v>
      </c>
      <c r="F139" s="26">
        <f>+F140+F141+F142</f>
        <v>81</v>
      </c>
      <c r="H139" s="26">
        <f>+H140+H141+H142</f>
        <v>68</v>
      </c>
      <c r="J139" s="26">
        <f>+J140+J141+J142</f>
        <v>76</v>
      </c>
      <c r="L139" s="26">
        <f>+L140+L141+L142</f>
        <v>81</v>
      </c>
      <c r="N139" s="26">
        <f>+N140+N141+N142</f>
        <v>89</v>
      </c>
    </row>
    <row r="140" spans="1:14" ht="12.75">
      <c r="A140" s="3" t="s">
        <v>148</v>
      </c>
      <c r="B140" s="13"/>
      <c r="D140" s="4">
        <v>2</v>
      </c>
      <c r="F140" s="4">
        <v>1</v>
      </c>
      <c r="H140" s="4">
        <v>2</v>
      </c>
      <c r="J140" s="4">
        <v>0</v>
      </c>
      <c r="L140" s="4">
        <v>1</v>
      </c>
      <c r="N140" s="27">
        <v>1</v>
      </c>
    </row>
    <row r="141" spans="1:14" ht="12.75">
      <c r="A141" s="3" t="s">
        <v>34</v>
      </c>
      <c r="B141" s="13">
        <v>57</v>
      </c>
      <c r="D141" s="4">
        <v>55</v>
      </c>
      <c r="F141" s="4">
        <v>54</v>
      </c>
      <c r="H141" s="4">
        <v>54</v>
      </c>
      <c r="J141" s="4">
        <v>57</v>
      </c>
      <c r="L141" s="4">
        <v>59</v>
      </c>
      <c r="N141" s="27">
        <v>66</v>
      </c>
    </row>
    <row r="142" spans="1:14" ht="12.75">
      <c r="A142" s="3" t="s">
        <v>141</v>
      </c>
      <c r="B142" s="13">
        <v>14</v>
      </c>
      <c r="D142" s="4">
        <v>28</v>
      </c>
      <c r="F142" s="4">
        <v>26</v>
      </c>
      <c r="H142" s="4">
        <v>12</v>
      </c>
      <c r="J142" s="4">
        <v>19</v>
      </c>
      <c r="L142" s="4">
        <v>21</v>
      </c>
      <c r="M142" s="3" t="s">
        <v>40</v>
      </c>
      <c r="N142" s="27">
        <v>22</v>
      </c>
    </row>
    <row r="143" spans="1:14" ht="12.75">
      <c r="A143" s="9" t="s">
        <v>149</v>
      </c>
      <c r="B143" s="14">
        <v>52</v>
      </c>
      <c r="C143" s="6" t="s">
        <v>81</v>
      </c>
      <c r="D143" s="29">
        <v>63</v>
      </c>
      <c r="E143" s="9"/>
      <c r="F143" s="29">
        <v>61</v>
      </c>
      <c r="G143" s="9"/>
      <c r="H143" s="29">
        <v>60</v>
      </c>
      <c r="I143" s="9"/>
      <c r="J143" s="29">
        <v>66</v>
      </c>
      <c r="K143" s="9"/>
      <c r="L143" s="29">
        <v>101</v>
      </c>
      <c r="M143" s="9"/>
      <c r="N143" s="29">
        <v>109</v>
      </c>
    </row>
    <row r="145" spans="1:14" s="8" customFormat="1" ht="16.5" customHeight="1">
      <c r="A145" s="9" t="s">
        <v>67</v>
      </c>
      <c r="B145" s="16">
        <v>166</v>
      </c>
      <c r="D145" s="7">
        <v>183</v>
      </c>
      <c r="F145" s="7">
        <v>170</v>
      </c>
      <c r="H145" s="7">
        <v>173</v>
      </c>
      <c r="J145" s="7">
        <f>SUM(J147:J155)</f>
        <v>166</v>
      </c>
      <c r="L145" s="7">
        <f>SUM(L147:L155)</f>
        <v>172</v>
      </c>
      <c r="N145" s="7">
        <f>SUM(N146:N161)</f>
        <v>194</v>
      </c>
    </row>
    <row r="146" spans="1:14" ht="12.75">
      <c r="A146" s="3" t="s">
        <v>135</v>
      </c>
      <c r="B146" s="13"/>
      <c r="D146" s="4">
        <v>183</v>
      </c>
      <c r="F146" s="4">
        <v>170</v>
      </c>
      <c r="H146" s="4">
        <v>173</v>
      </c>
      <c r="J146" s="4">
        <v>0</v>
      </c>
      <c r="L146" s="4">
        <v>0</v>
      </c>
      <c r="N146" s="27">
        <v>0</v>
      </c>
    </row>
    <row r="147" spans="1:14" ht="13.5" customHeight="1">
      <c r="A147" s="3" t="s">
        <v>96</v>
      </c>
      <c r="B147" s="13"/>
      <c r="D147" s="26" t="s">
        <v>126</v>
      </c>
      <c r="F147" s="26" t="s">
        <v>126</v>
      </c>
      <c r="H147" s="26" t="s">
        <v>126</v>
      </c>
      <c r="J147" s="4">
        <v>43</v>
      </c>
      <c r="L147" s="4">
        <v>37</v>
      </c>
      <c r="N147" s="27">
        <v>4</v>
      </c>
    </row>
    <row r="148" spans="1:14" ht="12.75">
      <c r="A148" s="3" t="s">
        <v>97</v>
      </c>
      <c r="B148" s="13"/>
      <c r="D148" s="26" t="s">
        <v>126</v>
      </c>
      <c r="F148" s="26" t="s">
        <v>126</v>
      </c>
      <c r="H148" s="26" t="s">
        <v>126</v>
      </c>
      <c r="J148" s="4">
        <v>3</v>
      </c>
      <c r="L148" s="4">
        <v>12</v>
      </c>
      <c r="N148" s="27">
        <v>4</v>
      </c>
    </row>
    <row r="149" spans="1:14" ht="12.75">
      <c r="A149" s="3" t="s">
        <v>98</v>
      </c>
      <c r="B149" s="13"/>
      <c r="D149" s="26" t="s">
        <v>126</v>
      </c>
      <c r="F149" s="26" t="s">
        <v>126</v>
      </c>
      <c r="H149" s="26" t="s">
        <v>126</v>
      </c>
      <c r="J149" s="4">
        <v>33</v>
      </c>
      <c r="L149" s="4">
        <v>29</v>
      </c>
      <c r="N149" s="27">
        <v>0</v>
      </c>
    </row>
    <row r="150" spans="1:15" ht="12.75">
      <c r="A150" s="3" t="s">
        <v>133</v>
      </c>
      <c r="B150" s="13"/>
      <c r="D150" s="26" t="s">
        <v>126</v>
      </c>
      <c r="F150" s="26" t="s">
        <v>126</v>
      </c>
      <c r="H150" s="26" t="s">
        <v>126</v>
      </c>
      <c r="J150" s="26" t="s">
        <v>126</v>
      </c>
      <c r="L150" s="26" t="s">
        <v>126</v>
      </c>
      <c r="N150" s="27">
        <v>75</v>
      </c>
      <c r="O150" s="3" t="s">
        <v>40</v>
      </c>
    </row>
    <row r="151" spans="1:14" ht="12.75">
      <c r="A151" s="3" t="s">
        <v>99</v>
      </c>
      <c r="B151" s="13"/>
      <c r="D151" s="26" t="s">
        <v>126</v>
      </c>
      <c r="F151" s="26" t="s">
        <v>126</v>
      </c>
      <c r="H151" s="26" t="s">
        <v>126</v>
      </c>
      <c r="J151" s="4">
        <v>54</v>
      </c>
      <c r="L151" s="4">
        <v>60</v>
      </c>
      <c r="N151" s="27">
        <v>58</v>
      </c>
    </row>
    <row r="152" spans="1:14" ht="12.75">
      <c r="A152" s="3" t="s">
        <v>100</v>
      </c>
      <c r="B152" s="13"/>
      <c r="D152" s="26" t="s">
        <v>126</v>
      </c>
      <c r="F152" s="26" t="s">
        <v>126</v>
      </c>
      <c r="H152" s="26" t="s">
        <v>126</v>
      </c>
      <c r="J152" s="4">
        <v>18</v>
      </c>
      <c r="L152" s="4">
        <v>25</v>
      </c>
      <c r="N152" s="27">
        <v>2</v>
      </c>
    </row>
    <row r="153" spans="1:14" ht="12.75">
      <c r="A153" s="3" t="s">
        <v>101</v>
      </c>
      <c r="B153" s="13"/>
      <c r="D153" s="26" t="s">
        <v>126</v>
      </c>
      <c r="F153" s="26" t="s">
        <v>126</v>
      </c>
      <c r="H153" s="26" t="s">
        <v>126</v>
      </c>
      <c r="J153" s="4">
        <v>3</v>
      </c>
      <c r="L153" s="4">
        <v>3</v>
      </c>
      <c r="N153" s="27">
        <v>1</v>
      </c>
    </row>
    <row r="154" spans="1:14" ht="12.75">
      <c r="A154" s="3" t="s">
        <v>102</v>
      </c>
      <c r="B154" s="13"/>
      <c r="D154" s="26" t="s">
        <v>126</v>
      </c>
      <c r="F154" s="26" t="s">
        <v>126</v>
      </c>
      <c r="H154" s="26" t="s">
        <v>126</v>
      </c>
      <c r="J154" s="4">
        <v>1</v>
      </c>
      <c r="L154" s="4">
        <v>0</v>
      </c>
      <c r="N154" s="27">
        <v>0</v>
      </c>
    </row>
    <row r="155" spans="1:14" ht="12.75">
      <c r="A155" s="3" t="s">
        <v>103</v>
      </c>
      <c r="B155" s="13"/>
      <c r="D155" s="26" t="s">
        <v>126</v>
      </c>
      <c r="F155" s="26" t="s">
        <v>126</v>
      </c>
      <c r="H155" s="26" t="s">
        <v>126</v>
      </c>
      <c r="J155" s="4">
        <v>11</v>
      </c>
      <c r="L155" s="4">
        <v>6</v>
      </c>
      <c r="N155" s="27">
        <v>5</v>
      </c>
    </row>
    <row r="156" spans="1:15" ht="12.75">
      <c r="A156" s="3" t="s">
        <v>138</v>
      </c>
      <c r="B156" s="13"/>
      <c r="D156" s="26" t="s">
        <v>126</v>
      </c>
      <c r="F156" s="26" t="s">
        <v>126</v>
      </c>
      <c r="H156" s="26" t="s">
        <v>126</v>
      </c>
      <c r="J156" s="26" t="s">
        <v>126</v>
      </c>
      <c r="L156" s="26" t="s">
        <v>126</v>
      </c>
      <c r="N156" s="27">
        <v>38</v>
      </c>
      <c r="O156" s="3" t="s">
        <v>40</v>
      </c>
    </row>
    <row r="157" spans="1:14" ht="12.75">
      <c r="A157" s="3" t="s">
        <v>136</v>
      </c>
      <c r="B157" s="13"/>
      <c r="D157" s="26" t="s">
        <v>126</v>
      </c>
      <c r="F157" s="4">
        <v>1</v>
      </c>
      <c r="G157" s="3" t="s">
        <v>40</v>
      </c>
      <c r="H157" s="4">
        <v>2</v>
      </c>
      <c r="J157" s="4">
        <v>2</v>
      </c>
      <c r="L157" s="4">
        <v>1</v>
      </c>
      <c r="N157" s="27">
        <v>0</v>
      </c>
    </row>
    <row r="158" spans="1:15" ht="12.75">
      <c r="A158" s="3" t="s">
        <v>139</v>
      </c>
      <c r="B158" s="13"/>
      <c r="D158" s="26" t="s">
        <v>126</v>
      </c>
      <c r="F158" s="26" t="s">
        <v>126</v>
      </c>
      <c r="H158" s="26" t="s">
        <v>126</v>
      </c>
      <c r="J158" s="26" t="s">
        <v>126</v>
      </c>
      <c r="L158" s="26" t="s">
        <v>126</v>
      </c>
      <c r="N158" s="27">
        <v>1</v>
      </c>
      <c r="O158" s="3" t="s">
        <v>40</v>
      </c>
    </row>
    <row r="159" spans="1:14" ht="12.75">
      <c r="A159" s="3" t="s">
        <v>137</v>
      </c>
      <c r="B159" s="13">
        <v>2</v>
      </c>
      <c r="D159" s="4">
        <v>0</v>
      </c>
      <c r="F159" s="4">
        <v>2</v>
      </c>
      <c r="H159" s="4">
        <v>1</v>
      </c>
      <c r="J159" s="4">
        <v>2</v>
      </c>
      <c r="L159" s="4">
        <v>1</v>
      </c>
      <c r="N159" s="27">
        <v>1</v>
      </c>
    </row>
    <row r="160" spans="1:15" ht="12.75">
      <c r="A160" s="3" t="s">
        <v>140</v>
      </c>
      <c r="B160" s="13"/>
      <c r="D160" s="26" t="s">
        <v>126</v>
      </c>
      <c r="F160" s="26" t="s">
        <v>126</v>
      </c>
      <c r="H160" s="26" t="s">
        <v>126</v>
      </c>
      <c r="J160" s="26" t="s">
        <v>126</v>
      </c>
      <c r="L160" s="26" t="s">
        <v>126</v>
      </c>
      <c r="N160" s="27">
        <v>3</v>
      </c>
      <c r="O160" s="3" t="s">
        <v>40</v>
      </c>
    </row>
    <row r="161" spans="1:14" ht="12.75">
      <c r="A161" s="3" t="s">
        <v>134</v>
      </c>
      <c r="D161" s="26" t="s">
        <v>126</v>
      </c>
      <c r="F161" s="26" t="s">
        <v>126</v>
      </c>
      <c r="H161" s="4">
        <v>5</v>
      </c>
      <c r="I161" s="3" t="s">
        <v>40</v>
      </c>
      <c r="J161" s="4">
        <v>3</v>
      </c>
      <c r="L161" s="4">
        <v>0</v>
      </c>
      <c r="N161" s="27">
        <v>2</v>
      </c>
    </row>
    <row r="162" spans="2:14" ht="12.75">
      <c r="B162" s="13"/>
      <c r="D162" s="26"/>
      <c r="F162" s="26"/>
      <c r="H162" s="26"/>
      <c r="J162" s="4"/>
      <c r="L162" s="4"/>
      <c r="N162" s="13"/>
    </row>
    <row r="163" spans="2:14" ht="12.75">
      <c r="B163" s="13"/>
      <c r="D163" s="4"/>
      <c r="F163" s="4"/>
      <c r="H163" s="4"/>
      <c r="J163" s="4"/>
      <c r="L163" s="4"/>
      <c r="N163" s="13"/>
    </row>
    <row r="164" spans="2:14" ht="12.75">
      <c r="B164" s="13"/>
      <c r="D164" s="4"/>
      <c r="F164" s="4"/>
      <c r="H164" s="4"/>
      <c r="J164" s="4"/>
      <c r="L164" s="4"/>
      <c r="N164" s="13"/>
    </row>
    <row r="165" spans="1:14" ht="12.75">
      <c r="A165" s="10" t="s">
        <v>35</v>
      </c>
      <c r="B165" s="12">
        <f>SUM(B167:B169)</f>
        <v>322</v>
      </c>
      <c r="D165" s="2">
        <f>SUM(D167:D169)</f>
        <v>334</v>
      </c>
      <c r="F165" s="2">
        <f>SUM(F167:F169)</f>
        <v>310</v>
      </c>
      <c r="H165" s="2">
        <f>SUM(H167:H169)</f>
        <v>316</v>
      </c>
      <c r="J165" s="2">
        <f>SUM(J167:J169)</f>
        <v>281</v>
      </c>
      <c r="L165" s="2">
        <f>SUM(L167:L169)</f>
        <v>465</v>
      </c>
      <c r="N165" s="11">
        <f>SUM(N167:N169)</f>
        <v>425</v>
      </c>
    </row>
    <row r="166" spans="2:14" ht="12.75">
      <c r="B166" s="13"/>
      <c r="D166" s="4"/>
      <c r="F166" s="4"/>
      <c r="H166" s="4"/>
      <c r="J166" s="4"/>
      <c r="L166" s="4"/>
      <c r="N166" s="27"/>
    </row>
    <row r="167" spans="1:14" ht="12.75">
      <c r="A167" s="3" t="s">
        <v>36</v>
      </c>
      <c r="B167" s="13">
        <v>9</v>
      </c>
      <c r="D167" s="4">
        <v>13</v>
      </c>
      <c r="F167" s="4">
        <v>4</v>
      </c>
      <c r="H167" s="4">
        <v>2</v>
      </c>
      <c r="J167" s="4">
        <v>1</v>
      </c>
      <c r="L167" s="4">
        <v>0</v>
      </c>
      <c r="N167" s="27">
        <v>0</v>
      </c>
    </row>
    <row r="168" spans="1:14" ht="12.75">
      <c r="A168" s="3" t="s">
        <v>37</v>
      </c>
      <c r="B168" s="13">
        <v>303</v>
      </c>
      <c r="D168" s="4">
        <v>310</v>
      </c>
      <c r="F168" s="4">
        <v>305</v>
      </c>
      <c r="H168" s="4">
        <v>314</v>
      </c>
      <c r="J168" s="4">
        <v>280</v>
      </c>
      <c r="L168" s="4">
        <v>465</v>
      </c>
      <c r="N168" s="27">
        <v>425</v>
      </c>
    </row>
    <row r="169" spans="1:14" ht="12.75">
      <c r="A169" s="3" t="s">
        <v>112</v>
      </c>
      <c r="B169" s="13">
        <v>10</v>
      </c>
      <c r="D169" s="4">
        <v>11</v>
      </c>
      <c r="F169" s="4">
        <v>1</v>
      </c>
      <c r="H169" s="4">
        <v>0</v>
      </c>
      <c r="J169" s="4">
        <v>0</v>
      </c>
      <c r="L169" s="4">
        <v>0</v>
      </c>
      <c r="N169" s="27">
        <v>0</v>
      </c>
    </row>
    <row r="170" spans="2:14" ht="12.75">
      <c r="B170" s="13"/>
      <c r="D170" s="4"/>
      <c r="F170" s="4"/>
      <c r="H170" s="4"/>
      <c r="J170" s="4"/>
      <c r="L170" s="4"/>
      <c r="N170" s="13"/>
    </row>
    <row r="171" ht="12.75">
      <c r="B171" s="13"/>
    </row>
    <row r="172" spans="1:14" ht="12.75">
      <c r="A172" s="17" t="s">
        <v>38</v>
      </c>
      <c r="B172" s="12">
        <f>+B165+B133++B84+B58+B11+B9+B73+B123</f>
        <v>3094</v>
      </c>
      <c r="D172" s="11">
        <f>+D165+D133++D84+D58+D11+D9+D73+D123</f>
        <v>3624</v>
      </c>
      <c r="F172" s="11">
        <f>+F165+F133++F84+F58+F11+F9+F73+F123</f>
        <v>3737</v>
      </c>
      <c r="H172" s="11">
        <f>+H165+H133++H84+H58+H11+H9+H73+H123</f>
        <v>4013</v>
      </c>
      <c r="J172" s="11">
        <f>+J165+J133++J84+J58+J11+J9+J73+J123</f>
        <v>4224</v>
      </c>
      <c r="L172" s="11">
        <f>+L165+L133++L84+L58+L11+L9+L73+L123</f>
        <v>4580</v>
      </c>
      <c r="N172" s="11">
        <f>+N165+N133++N84+N58+N11+N9+N73+N123</f>
        <v>4614</v>
      </c>
    </row>
    <row r="173" spans="1:14" ht="12.75">
      <c r="A173" s="17"/>
      <c r="B173" s="12"/>
      <c r="D173" s="2"/>
      <c r="F173" s="2"/>
      <c r="H173" s="2"/>
      <c r="J173" s="2"/>
      <c r="L173" s="2"/>
      <c r="N173" s="12"/>
    </row>
    <row r="174" spans="1:14" ht="12.75">
      <c r="A174" s="17"/>
      <c r="B174" s="12"/>
      <c r="D174" s="2"/>
      <c r="F174" s="2"/>
      <c r="H174" s="2"/>
      <c r="J174" s="2"/>
      <c r="L174" s="2"/>
      <c r="N174" s="12"/>
    </row>
    <row r="176" ht="12.75">
      <c r="A176" s="3" t="s">
        <v>62</v>
      </c>
    </row>
    <row r="177" ht="12.75">
      <c r="A177" s="3" t="s">
        <v>54</v>
      </c>
    </row>
    <row r="178" ht="12.75">
      <c r="A178" s="6"/>
    </row>
    <row r="179" ht="12.75">
      <c r="A179" s="3" t="s">
        <v>48</v>
      </c>
    </row>
    <row r="196" spans="8:9" ht="12.75">
      <c r="H196" s="3" t="s">
        <v>107</v>
      </c>
      <c r="I196" s="25" t="s">
        <v>107</v>
      </c>
    </row>
  </sheetData>
  <sheetProtection/>
  <mergeCells count="4">
    <mergeCell ref="A1:N1"/>
    <mergeCell ref="A2:N2"/>
    <mergeCell ref="A3:N3"/>
    <mergeCell ref="A4:N4"/>
  </mergeCells>
  <printOptions horizontalCentered="1"/>
  <pageMargins left="0.15" right="0.15" top="0.25" bottom="0" header="0" footer="0"/>
  <pageSetup horizontalDpi="300" verticalDpi="300" orientation="portrait" scale="93" r:id="rId1"/>
  <rowBreaks count="2" manualBreakCount="2">
    <brk id="66" max="14" man="1"/>
    <brk id="12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showZeros="0" showOutlineSymbols="0"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/>
  <pageMargins left="0.4" right="0.4" top="0.3" bottom="0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8:B10"/>
  <sheetViews>
    <sheetView showOutlineSymbols="0" zoomScalePageLayoutView="0" workbookViewId="0" topLeftCell="A1">
      <selection activeCell="B13" sqref="B13"/>
    </sheetView>
  </sheetViews>
  <sheetFormatPr defaultColWidth="9.140625" defaultRowHeight="12.75"/>
  <sheetData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</sheetData>
  <sheetProtection/>
  <printOptions horizontalCentered="1"/>
  <pageMargins left="0.4" right="0.4" top="0.3" bottom="0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jlhill</cp:lastModifiedBy>
  <cp:lastPrinted>2009-07-14T03:12:15Z</cp:lastPrinted>
  <dcterms:created xsi:type="dcterms:W3CDTF">1997-11-03T22:18:17Z</dcterms:created>
  <dcterms:modified xsi:type="dcterms:W3CDTF">2009-07-20T13:35:07Z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577920480</vt:i4>
  </property>
  <property fmtid="{D5CDD505-2E9C-101B-9397-08002B2CF9AE}" pid="3" name="_EmailSubject">
    <vt:lpwstr>FB Tables for Spring, 2006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