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'AAE_FR02e'!$A$1:$H$56</definedName>
  </definedNames>
  <calcPr fullCalcOnLoad="1"/>
</workbook>
</file>

<file path=xl/sharedStrings.xml><?xml version="1.0" encoding="utf-8"?>
<sst xmlns="http://schemas.openxmlformats.org/spreadsheetml/2006/main" count="64" uniqueCount="48">
  <si>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</si>
  <si>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</si>
  <si>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</si>
  <si>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</si>
  <si>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</si>
  <si>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</si>
  <si>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</si>
  <si>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</si>
  <si>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</si>
  <si>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</si>
  <si>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</si>
  <si>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</si>
  <si>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ARTS &amp; SCIENCES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</si>
  <si>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</si>
  <si>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</si>
  <si>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</si>
  <si>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</si>
  <si>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</si>
  <si>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</si>
  <si>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</si>
  <si>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</si>
  <si>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</si>
  <si>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Special Education</t>
  </si>
  <si>
    <t>Information Technology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</si>
  <si>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</si>
  <si>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</si>
  <si>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</si>
  <si>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</si>
  <si>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</si>
  <si>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</si>
  <si>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</si>
  <si>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</si>
  <si>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</si>
  <si>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</si>
  <si>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</si>
  <si>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</si>
  <si>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</si>
  <si>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</si>
  <si>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</si>
  <si>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</si>
  <si>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</si>
  <si>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</si>
  <si>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</si>
  <si>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</si>
  <si>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</si>
  <si>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BY COLLEGE AND MAJOR, FALL 2007</t>
  </si>
  <si>
    <t>Nanoscale Science</t>
  </si>
  <si>
    <t>TABLE II-1e1 -- Residents and Non-Residents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</si>
</sst>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8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8" t="s">
        <v>24</v>
      </c>
      <c r="B1" s="28"/>
      <c r="C1" s="28"/>
      <c r="D1" s="28"/>
      <c r="E1" s="28"/>
      <c r="F1" s="28"/>
      <c r="G1" s="28"/>
      <c r="H1" s="28"/>
    </row>
    <row r="2" spans="1:8" ht="12.75">
      <c r="A2" s="28" t="s">
        <v>19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45</v>
      </c>
      <c r="B3" s="28"/>
      <c r="C3" s="28"/>
      <c r="D3" s="28"/>
      <c r="E3" s="28"/>
      <c r="F3" s="28"/>
      <c r="G3" s="28"/>
      <c r="H3" s="28"/>
    </row>
    <row r="4" spans="1:8" ht="12.75">
      <c r="A4" s="29" t="s">
        <v>47</v>
      </c>
      <c r="B4" s="29"/>
      <c r="C4" s="29"/>
      <c r="D4" s="29"/>
      <c r="E4" s="29"/>
      <c r="F4" s="29"/>
      <c r="G4" s="29"/>
      <c r="H4" s="29"/>
    </row>
    <row r="5" spans="1:8" ht="12.75">
      <c r="A5" s="2"/>
      <c r="B5" s="2"/>
      <c r="C5" s="2"/>
      <c r="D5" s="8"/>
      <c r="E5" s="8"/>
      <c r="F5" s="7" t="s">
        <v>9</v>
      </c>
      <c r="G5" s="8" t="s">
        <v>33</v>
      </c>
      <c r="H5" s="7" t="s">
        <v>11</v>
      </c>
    </row>
    <row r="6" spans="4:8" ht="12.75">
      <c r="D6" s="7" t="s">
        <v>33</v>
      </c>
      <c r="E6" s="7" t="s">
        <v>33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39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12</v>
      </c>
      <c r="B8" s="4" t="s">
        <v>5</v>
      </c>
      <c r="C8" t="s">
        <v>28</v>
      </c>
      <c r="D8" s="18">
        <v>22</v>
      </c>
      <c r="E8" s="18">
        <v>21</v>
      </c>
      <c r="F8" s="19">
        <f aca="true" t="shared" si="0" ref="F8:F15">+E8/D8</f>
        <v>0.9545454545454546</v>
      </c>
      <c r="G8" s="18">
        <v>11</v>
      </c>
      <c r="H8" s="19">
        <f aca="true" t="shared" si="1" ref="H8:H15">+G8/E8</f>
        <v>0.5238095238095238</v>
      </c>
    </row>
    <row r="9" spans="3:8" ht="12.75">
      <c r="C9" s="1" t="s">
        <v>6</v>
      </c>
      <c r="D9" s="18">
        <v>20</v>
      </c>
      <c r="E9" s="18">
        <v>8</v>
      </c>
      <c r="F9" s="19">
        <f t="shared" si="0"/>
        <v>0.4</v>
      </c>
      <c r="G9" s="18">
        <v>6</v>
      </c>
      <c r="H9" s="19">
        <f t="shared" si="1"/>
        <v>0.75</v>
      </c>
    </row>
    <row r="10" spans="3:8" ht="12.75">
      <c r="C10" s="1" t="s">
        <v>34</v>
      </c>
      <c r="D10" s="18">
        <v>15</v>
      </c>
      <c r="E10" s="18">
        <v>11</v>
      </c>
      <c r="F10" s="19">
        <f t="shared" si="0"/>
        <v>0.7333333333333333</v>
      </c>
      <c r="G10" s="18">
        <v>8</v>
      </c>
      <c r="H10" s="19">
        <f t="shared" si="1"/>
        <v>0.7272727272727273</v>
      </c>
    </row>
    <row r="11" spans="3:8" ht="12.75">
      <c r="C11" s="1" t="s">
        <v>29</v>
      </c>
      <c r="D11" s="18">
        <v>35</v>
      </c>
      <c r="E11" s="18">
        <v>8</v>
      </c>
      <c r="F11" s="19">
        <f t="shared" si="0"/>
        <v>0.22857142857142856</v>
      </c>
      <c r="G11" s="18">
        <v>7</v>
      </c>
      <c r="H11" s="19">
        <f t="shared" si="1"/>
        <v>0.875</v>
      </c>
    </row>
    <row r="12" spans="1:8" ht="12.75">
      <c r="A12" s="4"/>
      <c r="B12" s="4" t="s">
        <v>5</v>
      </c>
      <c r="C12" s="1" t="s">
        <v>46</v>
      </c>
      <c r="D12" s="18">
        <v>17</v>
      </c>
      <c r="E12" s="18">
        <v>12</v>
      </c>
      <c r="F12" s="19">
        <f>+E12/D12</f>
        <v>0.7058823529411765</v>
      </c>
      <c r="G12" s="18">
        <v>10</v>
      </c>
      <c r="H12" s="19">
        <f>+G12/E12</f>
        <v>0.8333333333333334</v>
      </c>
    </row>
    <row r="13" spans="1:8" ht="12.75">
      <c r="A13" s="4"/>
      <c r="B13" s="4" t="s">
        <v>5</v>
      </c>
      <c r="C13" s="1" t="s">
        <v>20</v>
      </c>
      <c r="D13" s="18">
        <v>16</v>
      </c>
      <c r="E13" s="18">
        <v>4</v>
      </c>
      <c r="F13" s="19">
        <f t="shared" si="0"/>
        <v>0.25</v>
      </c>
      <c r="G13" s="18">
        <v>3</v>
      </c>
      <c r="H13" s="19">
        <f t="shared" si="1"/>
        <v>0.75</v>
      </c>
    </row>
    <row r="14" spans="1:8" ht="12.75">
      <c r="A14" s="4"/>
      <c r="B14" s="4"/>
      <c r="C14" s="1" t="s">
        <v>35</v>
      </c>
      <c r="D14" s="18">
        <v>46</v>
      </c>
      <c r="E14" s="18">
        <v>8</v>
      </c>
      <c r="F14" s="19">
        <f t="shared" si="0"/>
        <v>0.17391304347826086</v>
      </c>
      <c r="G14" s="18">
        <v>5</v>
      </c>
      <c r="H14" s="19">
        <f t="shared" si="1"/>
        <v>0.625</v>
      </c>
    </row>
    <row r="15" spans="1:8" ht="12.75">
      <c r="A15" s="4"/>
      <c r="B15" s="4" t="s">
        <v>5</v>
      </c>
      <c r="C15" s="1" t="s">
        <v>25</v>
      </c>
      <c r="D15" s="18">
        <v>16</v>
      </c>
      <c r="E15" s="18">
        <v>11</v>
      </c>
      <c r="F15" s="19">
        <f t="shared" si="0"/>
        <v>0.6875</v>
      </c>
      <c r="G15" s="18">
        <v>7</v>
      </c>
      <c r="H15" s="19">
        <f t="shared" si="1"/>
        <v>0.6363636363636364</v>
      </c>
    </row>
    <row r="16" spans="4:8" ht="12.75">
      <c r="D16" s="15"/>
      <c r="E16" s="15"/>
      <c r="F16" s="15"/>
      <c r="G16" s="15"/>
      <c r="H16" s="15"/>
    </row>
    <row r="17" spans="1:8" s="6" customFormat="1" ht="12.75">
      <c r="A17" s="5" t="s">
        <v>16</v>
      </c>
      <c r="B17" s="5"/>
      <c r="C17" s="5"/>
      <c r="D17" s="20">
        <f>SUM(D8:D15)</f>
        <v>187</v>
      </c>
      <c r="E17" s="20">
        <f>SUM(E8:E15)</f>
        <v>83</v>
      </c>
      <c r="F17" s="21">
        <f>+E17/D17</f>
        <v>0.44385026737967914</v>
      </c>
      <c r="G17" s="20">
        <f>SUM(G8:G15)</f>
        <v>57</v>
      </c>
      <c r="H17" s="21">
        <f>+G17/E17</f>
        <v>0.6867469879518072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36</v>
      </c>
      <c r="B20" s="4" t="s">
        <v>5</v>
      </c>
      <c r="C20" s="1" t="s">
        <v>38</v>
      </c>
      <c r="D20" s="18">
        <v>18</v>
      </c>
      <c r="E20" s="18">
        <v>6</v>
      </c>
      <c r="F20" s="19">
        <f>+E20/D20</f>
        <v>0.3333333333333333</v>
      </c>
      <c r="G20" s="18">
        <v>6</v>
      </c>
      <c r="H20" s="19">
        <f>+G20/E20</f>
        <v>1</v>
      </c>
    </row>
    <row r="21" spans="1:8" ht="12.75">
      <c r="A21" s="4"/>
      <c r="B21" s="4"/>
      <c r="C21" s="1"/>
      <c r="D21" s="22"/>
      <c r="E21" s="22"/>
      <c r="F21" s="22"/>
      <c r="G21" s="22"/>
      <c r="H21" s="22"/>
    </row>
    <row r="22" spans="1:8" s="6" customFormat="1" ht="12.75">
      <c r="A22" s="5" t="s">
        <v>37</v>
      </c>
      <c r="B22" s="5"/>
      <c r="C22" s="5"/>
      <c r="D22" s="20">
        <f>SUM(D20:D20)</f>
        <v>18</v>
      </c>
      <c r="E22" s="20">
        <f>SUM(E20:E20)</f>
        <v>6</v>
      </c>
      <c r="F22" s="21">
        <f>+E22/D22</f>
        <v>0.3333333333333333</v>
      </c>
      <c r="G22" s="20">
        <f>SUM(G20:G20)</f>
        <v>6</v>
      </c>
      <c r="H22" s="21">
        <f>+G22/E22</f>
        <v>1</v>
      </c>
    </row>
    <row r="23" spans="1:8" s="6" customFormat="1" ht="12.75">
      <c r="A23" s="5"/>
      <c r="B23" s="5"/>
      <c r="C23" s="5"/>
      <c r="D23" s="16"/>
      <c r="E23" s="16"/>
      <c r="F23" s="17"/>
      <c r="G23" s="16"/>
      <c r="H23" s="17"/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ht="12.75">
      <c r="A25" s="4" t="s">
        <v>43</v>
      </c>
      <c r="B25" s="4" t="s">
        <v>5</v>
      </c>
      <c r="C25" s="1" t="s">
        <v>23</v>
      </c>
      <c r="D25" s="18">
        <v>71</v>
      </c>
      <c r="E25" s="18">
        <v>47</v>
      </c>
      <c r="F25" s="19">
        <f>+E25/D25</f>
        <v>0.6619718309859155</v>
      </c>
      <c r="G25" s="18">
        <v>29</v>
      </c>
      <c r="H25" s="19">
        <f>+G25/E25</f>
        <v>0.6170212765957447</v>
      </c>
    </row>
    <row r="26" spans="1:8" ht="12.75">
      <c r="A26" s="4"/>
      <c r="B26" s="4" t="s">
        <v>5</v>
      </c>
      <c r="D26" s="22"/>
      <c r="E26" s="22"/>
      <c r="F26" s="22"/>
      <c r="G26" s="22"/>
      <c r="H26" s="22"/>
    </row>
    <row r="27" spans="1:8" s="6" customFormat="1" ht="12.75">
      <c r="A27" s="5" t="s">
        <v>44</v>
      </c>
      <c r="B27" s="5"/>
      <c r="C27" s="5"/>
      <c r="D27" s="20">
        <f>SUM(D25:D25)</f>
        <v>71</v>
      </c>
      <c r="E27" s="20">
        <f>SUM(E25:E25)</f>
        <v>47</v>
      </c>
      <c r="F27" s="21">
        <f>+E27/D27</f>
        <v>0.6619718309859155</v>
      </c>
      <c r="G27" s="20">
        <f>SUM(G25:G25)</f>
        <v>29</v>
      </c>
      <c r="H27" s="21">
        <f>+G27/E27</f>
        <v>0.6170212765957447</v>
      </c>
    </row>
    <row r="28" spans="1:8" s="6" customFormat="1" ht="12.75">
      <c r="A28" s="5"/>
      <c r="B28" s="5"/>
      <c r="C28" s="5"/>
      <c r="D28" s="16"/>
      <c r="E28" s="16"/>
      <c r="F28" s="17"/>
      <c r="G28" s="16"/>
      <c r="H28" s="17"/>
    </row>
    <row r="29" spans="1:8" s="6" customFormat="1" ht="12.75">
      <c r="A29" s="5"/>
      <c r="B29" s="5"/>
      <c r="C29" s="5"/>
      <c r="D29" s="16"/>
      <c r="E29" s="16"/>
      <c r="F29" s="17"/>
      <c r="G29" s="16"/>
      <c r="H29" s="17"/>
    </row>
    <row r="30" spans="1:8" ht="12.75">
      <c r="A30" s="4" t="s">
        <v>13</v>
      </c>
      <c r="B30" s="4" t="s">
        <v>5</v>
      </c>
      <c r="C30" s="1" t="s">
        <v>21</v>
      </c>
      <c r="D30" s="18">
        <v>26</v>
      </c>
      <c r="E30" s="18">
        <v>14</v>
      </c>
      <c r="F30" s="19">
        <f>+E30/D30</f>
        <v>0.5384615384615384</v>
      </c>
      <c r="G30" s="18">
        <v>9</v>
      </c>
      <c r="H30" s="19">
        <f>+G30/E30</f>
        <v>0.6428571428571429</v>
      </c>
    </row>
    <row r="31" spans="1:8" ht="12.75">
      <c r="A31" s="4"/>
      <c r="B31" s="4"/>
      <c r="C31" t="s">
        <v>26</v>
      </c>
      <c r="D31" s="18">
        <v>17</v>
      </c>
      <c r="E31" s="18">
        <v>9</v>
      </c>
      <c r="F31" s="19">
        <f>+E31/D31</f>
        <v>0.5294117647058824</v>
      </c>
      <c r="G31" s="18">
        <v>7</v>
      </c>
      <c r="H31" s="19">
        <f>+G31/E31</f>
        <v>0.7777777777777778</v>
      </c>
    </row>
    <row r="32" spans="1:8" ht="12.75">
      <c r="A32" s="4"/>
      <c r="B32" s="4"/>
      <c r="C32" t="s">
        <v>27</v>
      </c>
      <c r="D32" s="18">
        <v>20</v>
      </c>
      <c r="E32" s="18">
        <v>16</v>
      </c>
      <c r="F32" s="19">
        <f>+E32/D32</f>
        <v>0.8</v>
      </c>
      <c r="G32" s="18">
        <v>16</v>
      </c>
      <c r="H32" s="19">
        <f>+G32/E32</f>
        <v>1</v>
      </c>
    </row>
    <row r="33" spans="1:8" ht="12.75">
      <c r="A33" s="4"/>
      <c r="B33" s="4"/>
      <c r="C33" s="1" t="s">
        <v>22</v>
      </c>
      <c r="D33" s="18">
        <v>8</v>
      </c>
      <c r="E33" s="18">
        <v>5</v>
      </c>
      <c r="F33" s="19">
        <f>+E33/D33</f>
        <v>0.625</v>
      </c>
      <c r="G33" s="18">
        <v>4</v>
      </c>
      <c r="H33" s="19">
        <f>+G33/E33</f>
        <v>0.8</v>
      </c>
    </row>
    <row r="34" spans="1:8" ht="12.75">
      <c r="A34" s="4"/>
      <c r="B34" s="4"/>
      <c r="C34" s="1"/>
      <c r="D34" s="22"/>
      <c r="E34" s="22"/>
      <c r="F34" s="22"/>
      <c r="G34" s="22"/>
      <c r="H34" s="22"/>
    </row>
    <row r="35" spans="1:8" s="6" customFormat="1" ht="12.75">
      <c r="A35" s="5" t="s">
        <v>17</v>
      </c>
      <c r="B35" s="5"/>
      <c r="C35" s="5"/>
      <c r="D35" s="20">
        <f>SUM(D30:D33)</f>
        <v>71</v>
      </c>
      <c r="E35" s="20">
        <f>SUM(E30:E33)</f>
        <v>44</v>
      </c>
      <c r="F35" s="21">
        <f>+E35/D35</f>
        <v>0.6197183098591549</v>
      </c>
      <c r="G35" s="20">
        <f>SUM(G30:G33)</f>
        <v>36</v>
      </c>
      <c r="H35" s="21">
        <f>+G35/E35</f>
        <v>0.8181818181818182</v>
      </c>
    </row>
    <row r="36" spans="1:8" s="6" customFormat="1" ht="12.75">
      <c r="A36" s="5"/>
      <c r="B36" s="5"/>
      <c r="C36" s="5"/>
      <c r="D36" s="16"/>
      <c r="E36" s="16"/>
      <c r="F36" s="17"/>
      <c r="G36" s="16"/>
      <c r="H36" s="17"/>
    </row>
    <row r="37" spans="1:8" s="6" customFormat="1" ht="12.75">
      <c r="A37" s="5"/>
      <c r="B37" s="5"/>
      <c r="C37" s="5"/>
      <c r="D37" s="16"/>
      <c r="E37" s="16"/>
      <c r="F37" s="17"/>
      <c r="G37" s="16"/>
      <c r="H37" s="17"/>
    </row>
    <row r="38" spans="1:8" ht="12.75">
      <c r="A38" s="3" t="s">
        <v>14</v>
      </c>
      <c r="B38" s="4" t="s">
        <v>5</v>
      </c>
      <c r="C38" s="1" t="s">
        <v>7</v>
      </c>
      <c r="D38" s="18">
        <v>60</v>
      </c>
      <c r="E38" s="18">
        <v>48</v>
      </c>
      <c r="F38" s="19">
        <f>+E38/D38</f>
        <v>0.8</v>
      </c>
      <c r="G38" s="18">
        <v>15</v>
      </c>
      <c r="H38" s="19">
        <f>+G38/E38</f>
        <v>0.3125</v>
      </c>
    </row>
    <row r="39" spans="2:8" ht="12.75">
      <c r="B39" s="4" t="s">
        <v>5</v>
      </c>
      <c r="C39" s="1" t="s">
        <v>42</v>
      </c>
      <c r="D39" s="18">
        <v>16</v>
      </c>
      <c r="E39" s="18">
        <v>12</v>
      </c>
      <c r="F39" s="19">
        <f>+E39/D39</f>
        <v>0.75</v>
      </c>
      <c r="G39" s="18">
        <v>9</v>
      </c>
      <c r="H39" s="19">
        <f>+G39/E39</f>
        <v>0.75</v>
      </c>
    </row>
    <row r="40" spans="1:8" ht="12.75">
      <c r="A40" s="4"/>
      <c r="B40" s="4" t="s">
        <v>5</v>
      </c>
      <c r="C40" s="1" t="s">
        <v>8</v>
      </c>
      <c r="D40" s="18">
        <v>12</v>
      </c>
      <c r="E40" s="18">
        <v>10</v>
      </c>
      <c r="F40" s="19">
        <f>+E40/D40</f>
        <v>0.8333333333333334</v>
      </c>
      <c r="G40" s="18">
        <v>7</v>
      </c>
      <c r="H40" s="19">
        <f>+G40/E40</f>
        <v>0.7</v>
      </c>
    </row>
    <row r="41" spans="4:8" ht="12.75">
      <c r="D41" s="22"/>
      <c r="E41" s="22"/>
      <c r="F41" s="22"/>
      <c r="G41" s="22"/>
      <c r="H41" s="22"/>
    </row>
    <row r="42" spans="1:8" s="6" customFormat="1" ht="12.75">
      <c r="A42" s="5" t="s">
        <v>18</v>
      </c>
      <c r="B42" s="5"/>
      <c r="C42" s="5"/>
      <c r="D42" s="20">
        <f>SUM(D38:D40)</f>
        <v>88</v>
      </c>
      <c r="E42" s="20">
        <f>SUM(E38:E40)</f>
        <v>70</v>
      </c>
      <c r="F42" s="21">
        <f>+E42/D42</f>
        <v>0.7954545454545454</v>
      </c>
      <c r="G42" s="20">
        <f>SUM(G38:G40)</f>
        <v>31</v>
      </c>
      <c r="H42" s="21">
        <f>+G42/E42</f>
        <v>0.44285714285714284</v>
      </c>
    </row>
    <row r="43" spans="1:8" ht="12.75">
      <c r="A43" s="4"/>
      <c r="B43" s="4"/>
      <c r="C43" s="1"/>
      <c r="D43" s="23"/>
      <c r="E43" s="23"/>
      <c r="F43" s="24"/>
      <c r="G43" s="23"/>
      <c r="H43" s="24"/>
    </row>
    <row r="44" spans="1:8" ht="12.75">
      <c r="A44" s="4"/>
      <c r="B44" s="4"/>
      <c r="C44" s="1"/>
      <c r="D44" s="13"/>
      <c r="E44" s="13"/>
      <c r="F44" s="14"/>
      <c r="G44" s="13"/>
      <c r="H44" s="14"/>
    </row>
    <row r="45" spans="1:8" ht="12.75">
      <c r="A45" s="4" t="s">
        <v>30</v>
      </c>
      <c r="B45" s="4"/>
      <c r="C45" s="1" t="s">
        <v>31</v>
      </c>
      <c r="D45" s="18">
        <v>11</v>
      </c>
      <c r="E45" s="18">
        <v>11</v>
      </c>
      <c r="F45" s="19">
        <f>+E45/D45</f>
        <v>1</v>
      </c>
      <c r="G45" s="18">
        <v>8</v>
      </c>
      <c r="H45" s="19">
        <f>+G45/E45</f>
        <v>0.7272727272727273</v>
      </c>
    </row>
    <row r="46" spans="1:8" ht="12.75">
      <c r="A46" s="4"/>
      <c r="B46" s="4"/>
      <c r="C46" s="1"/>
      <c r="D46" s="20"/>
      <c r="E46" s="20"/>
      <c r="F46" s="21"/>
      <c r="G46" s="20"/>
      <c r="H46" s="21"/>
    </row>
    <row r="47" spans="1:8" ht="12.75">
      <c r="A47" s="5" t="s">
        <v>32</v>
      </c>
      <c r="B47" s="4"/>
      <c r="C47" s="1"/>
      <c r="D47" s="20">
        <f>SUM(D45:D46)</f>
        <v>11</v>
      </c>
      <c r="E47" s="20">
        <f>SUM(E45:E46)</f>
        <v>11</v>
      </c>
      <c r="F47" s="24">
        <f>SUM(F45:F46)</f>
        <v>1</v>
      </c>
      <c r="G47" s="20">
        <f>SUM(G45:G46)</f>
        <v>8</v>
      </c>
      <c r="H47" s="24">
        <f>SUM(H45:H46)</f>
        <v>0.7272727272727273</v>
      </c>
    </row>
    <row r="48" spans="1:8" ht="12.75">
      <c r="A48" s="5"/>
      <c r="B48" s="4"/>
      <c r="C48" s="1"/>
      <c r="D48" s="20"/>
      <c r="E48" s="20"/>
      <c r="F48" s="24"/>
      <c r="G48" s="20"/>
      <c r="H48" s="24"/>
    </row>
    <row r="49" spans="1:8" ht="12.75">
      <c r="A49" s="4"/>
      <c r="B49" s="4"/>
      <c r="C49" s="1"/>
      <c r="D49" s="23"/>
      <c r="E49" s="23"/>
      <c r="F49" s="24"/>
      <c r="G49" s="23"/>
      <c r="H49" s="24"/>
    </row>
    <row r="50" spans="4:8" ht="12.75">
      <c r="D50" s="25"/>
      <c r="E50" s="25"/>
      <c r="F50" s="25"/>
      <c r="G50" s="25"/>
      <c r="H50" s="25"/>
    </row>
    <row r="51" spans="1:8" s="3" customFormat="1" ht="12.75">
      <c r="A51" s="3" t="s">
        <v>15</v>
      </c>
      <c r="D51" s="26">
        <f>+D27+D47+D42+D35+D22+D17</f>
        <v>446</v>
      </c>
      <c r="E51" s="26">
        <f>+E27+E47+E42+E35+E22+E17</f>
        <v>261</v>
      </c>
      <c r="F51" s="27">
        <f>+E51/D51</f>
        <v>0.5852017937219731</v>
      </c>
      <c r="G51" s="26">
        <f>+G27+G47+G42+G35+G22+G17</f>
        <v>167</v>
      </c>
      <c r="H51" s="27">
        <f>+G51/E51</f>
        <v>0.6398467432950191</v>
      </c>
    </row>
    <row r="53" ht="12.75">
      <c r="G53" s="7" t="s">
        <v>33</v>
      </c>
    </row>
    <row r="54" ht="12.75">
      <c r="A54" s="12" t="s">
        <v>41</v>
      </c>
    </row>
    <row r="56" ht="12.75">
      <c r="A56" t="s">
        <v>40</v>
      </c>
    </row>
  </sheetData>
  <sheetProtection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85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2007-11-07T20:04:22Z</cp:lastPrinted>
  <dcterms:created xsi:type="dcterms:W3CDTF">2003-11-05T20:47:04Z</dcterms:created>
  <dcterms:modified xsi:type="dcterms:W3CDTF">2007-11-07T20:04:56Z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