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<sst xmlns="http://schemas.openxmlformats.org/spreadsheetml/2006/main" count="58" uniqueCount="31">
  <si>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RACE</t>
  </si>
  <si>
    <t xml:space="preserve">     Male</t>
  </si>
  <si>
    <t xml:space="preserve">     Female</t>
  </si>
  <si>
    <t xml:space="preserve">        Total</t>
  </si>
  <si>
    <t>AMERICAN INDIAN</t>
  </si>
  <si>
    <t>ASIAN</t>
  </si>
  <si>
    <t>HISPANIC</t>
  </si>
  <si>
    <t>NON-RESIDENT ALIEN</t>
  </si>
  <si>
    <t>CAUCASIAN</t>
  </si>
  <si>
    <t>TOTAL</t>
  </si>
  <si>
    <t xml:space="preserve">  </t>
  </si>
  <si>
    <t>GRAND TOTAL</t>
  </si>
  <si>
    <t xml:space="preserve">   </t>
  </si>
  <si>
    <t xml:space="preserve">     FULL-</t>
  </si>
  <si>
    <t>GRADUATE</t>
  </si>
  <si>
    <t xml:space="preserve">     PART-</t>
  </si>
  <si>
    <t xml:space="preserve">       TIME</t>
  </si>
  <si>
    <t xml:space="preserve">     TOTAL</t>
  </si>
  <si>
    <t xml:space="preserve">        TIME</t>
  </si>
  <si>
    <t xml:space="preserve">      FULL-</t>
  </si>
  <si>
    <t xml:space="preserve">      PART-</t>
  </si>
  <si>
    <t xml:space="preserve">        TOTAL</t>
  </si>
  <si>
    <t xml:space="preserve">       GRAND</t>
  </si>
  <si>
    <t>UNDERGRADUATE AND GRADUATE DEGREE CREDIT HEADCOUNT ENROLLMENT</t>
  </si>
  <si>
    <t>BY FULL-TIME, PART-TIME, RACE AND SEX</t>
  </si>
  <si>
    <t>Table I-6</t>
  </si>
  <si>
    <t xml:space="preserve"> </t>
  </si>
  <si>
    <t xml:space="preserve">Source:  Information from Institutional Research Office files. </t>
  </si>
  <si>
    <t>UNDERGRADUATE</t>
  </si>
  <si>
    <t>SPRING 2008</t>
  </si>
  <si>
    <t>AFRICAN AMERICAN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</si>
</sst>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b/>
      <i/>
      <sz val="10"/>
      <color indexed="55"/>
      <name val="Arial"/>
      <family val="0"/>
    </font>
    <font>
      <i/>
      <sz val="10"/>
      <color indexed="55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8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I47"/>
  <sheetViews>
    <sheetView tabSelected="1" showOutlineSymbols="0" zoomScalePageLayoutView="0" workbookViewId="0" topLeftCell="A1">
      <selection activeCell="A1" sqref="A1:N1"/>
    </sheetView>
  </sheetViews>
  <sheetFormatPr defaultColWidth="9.140625" defaultRowHeight="12.75"/>
  <cols>
    <col min="1" max="1" width="23.28125" style="0" customWidth="1"/>
    <col min="2" max="2" width="1.1484375" style="0" customWidth="1"/>
    <col min="3" max="5" width="9.421875" style="0" customWidth="1"/>
    <col min="6" max="6" width="2.28125" style="0" customWidth="1"/>
    <col min="7" max="9" width="9.421875" style="0" customWidth="1"/>
    <col min="10" max="10" width="2.28125" style="0" customWidth="1"/>
    <col min="11" max="12" width="9.421875" style="9" customWidth="1"/>
    <col min="13" max="13" width="2.28125" style="0" customWidth="1"/>
    <col min="14" max="14" width="11.140625" style="0" customWidth="1"/>
    <col min="15" max="15" width="9.421875" style="0" customWidth="1"/>
    <col min="18" max="18" width="212.421875" style="0" customWidth="1"/>
    <col min="21" max="21" width="212.421875" style="0" customWidth="1"/>
    <col min="24" max="24" width="212.421875" style="0" customWidth="1"/>
    <col min="26" max="26" width="212.421875" style="0" customWidth="1"/>
    <col min="53" max="126" width="212.421875" style="0" customWidth="1"/>
    <col min="131" max="131" width="2.28125" style="0" customWidth="1"/>
    <col min="149" max="149" width="212.421875" style="0" customWidth="1"/>
    <col min="151" max="151" width="212.421875" style="0" customWidth="1"/>
    <col min="154" max="154" width="212.421875" style="0" customWidth="1"/>
    <col min="156" max="156" width="212.421875" style="0" customWidth="1"/>
  </cols>
  <sheetData>
    <row r="1" spans="1:14" ht="12.7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7" ht="12.75">
      <c r="A5" s="4" t="s">
        <v>26</v>
      </c>
      <c r="E5" s="4"/>
      <c r="F5" s="4"/>
      <c r="G5" s="4"/>
    </row>
    <row r="6" spans="2:13" ht="12.75">
      <c r="B6" s="4"/>
      <c r="C6" s="1" t="s">
        <v>28</v>
      </c>
      <c r="D6" s="1"/>
      <c r="E6" s="1"/>
      <c r="F6" s="3"/>
      <c r="G6" s="1" t="s">
        <v>14</v>
      </c>
      <c r="H6" s="1"/>
      <c r="I6" s="1"/>
      <c r="J6" s="3"/>
      <c r="K6" s="23" t="s">
        <v>9</v>
      </c>
      <c r="L6" s="23"/>
      <c r="M6" s="3"/>
    </row>
    <row r="7" spans="1:15" ht="12.75">
      <c r="A7" s="3"/>
      <c r="B7" s="3"/>
      <c r="C7" s="3" t="s">
        <v>13</v>
      </c>
      <c r="D7" s="3" t="s">
        <v>15</v>
      </c>
      <c r="E7" s="3"/>
      <c r="F7" s="3"/>
      <c r="G7" s="3" t="s">
        <v>19</v>
      </c>
      <c r="H7" s="3" t="s">
        <v>20</v>
      </c>
      <c r="I7" s="3"/>
      <c r="J7" s="3"/>
      <c r="K7" s="10" t="s">
        <v>19</v>
      </c>
      <c r="L7" s="10" t="s">
        <v>20</v>
      </c>
      <c r="M7" s="3"/>
      <c r="N7" s="3" t="s">
        <v>22</v>
      </c>
      <c r="O7" s="3"/>
    </row>
    <row r="8" spans="1:15" ht="12.75">
      <c r="A8" s="3" t="s">
        <v>0</v>
      </c>
      <c r="B8" s="3"/>
      <c r="C8" s="3" t="s">
        <v>16</v>
      </c>
      <c r="D8" s="3" t="s">
        <v>18</v>
      </c>
      <c r="E8" s="3" t="s">
        <v>17</v>
      </c>
      <c r="F8" s="3"/>
      <c r="G8" s="3" t="s">
        <v>18</v>
      </c>
      <c r="H8" s="3" t="s">
        <v>18</v>
      </c>
      <c r="I8" s="3" t="s">
        <v>17</v>
      </c>
      <c r="J8" s="3"/>
      <c r="K8" s="10" t="s">
        <v>18</v>
      </c>
      <c r="L8" s="10" t="s">
        <v>18</v>
      </c>
      <c r="M8" s="3"/>
      <c r="N8" s="3" t="s">
        <v>21</v>
      </c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10"/>
      <c r="L9" s="10"/>
      <c r="M9" s="3"/>
      <c r="N9" s="3"/>
      <c r="O9" s="3"/>
    </row>
    <row r="10" spans="1:15" ht="12.75">
      <c r="A10" s="25" t="s">
        <v>30</v>
      </c>
      <c r="B10" s="3"/>
      <c r="C10" s="3"/>
      <c r="D10" s="3"/>
      <c r="E10" s="3"/>
      <c r="F10" s="3"/>
      <c r="G10" s="3"/>
      <c r="H10" s="3"/>
      <c r="I10" s="3"/>
      <c r="J10" s="3"/>
      <c r="K10" s="10"/>
      <c r="L10" s="10"/>
      <c r="M10" s="3"/>
      <c r="N10" s="3"/>
      <c r="O10" s="3"/>
    </row>
    <row r="11" spans="1:15" ht="12.75">
      <c r="A11" t="s">
        <v>1</v>
      </c>
      <c r="C11" s="2">
        <v>697</v>
      </c>
      <c r="D11" s="2">
        <v>183</v>
      </c>
      <c r="E11" s="2">
        <f>C11+D11</f>
        <v>880</v>
      </c>
      <c r="F11" s="15"/>
      <c r="G11" s="2">
        <v>39</v>
      </c>
      <c r="H11" s="2">
        <v>97</v>
      </c>
      <c r="I11" s="2">
        <f>G11+H11</f>
        <v>136</v>
      </c>
      <c r="J11" s="2"/>
      <c r="K11" s="11">
        <f aca="true" t="shared" si="0" ref="K11:L13">C11+G11</f>
        <v>736</v>
      </c>
      <c r="L11" s="11">
        <f t="shared" si="0"/>
        <v>280</v>
      </c>
      <c r="M11" s="2"/>
      <c r="N11" s="2">
        <f>K11+L11</f>
        <v>1016</v>
      </c>
      <c r="O11" s="2"/>
    </row>
    <row r="12" spans="1:15" ht="12.75">
      <c r="A12" t="s">
        <v>2</v>
      </c>
      <c r="C12" s="2">
        <v>1175</v>
      </c>
      <c r="D12" s="2">
        <v>356</v>
      </c>
      <c r="E12" s="2">
        <f>C12+D12</f>
        <v>1531</v>
      </c>
      <c r="F12" s="15"/>
      <c r="G12" s="2">
        <v>78</v>
      </c>
      <c r="H12" s="2">
        <v>346</v>
      </c>
      <c r="I12" s="2">
        <f>G12+H12</f>
        <v>424</v>
      </c>
      <c r="J12" s="2"/>
      <c r="K12" s="11">
        <f t="shared" si="0"/>
        <v>1253</v>
      </c>
      <c r="L12" s="11">
        <f t="shared" si="0"/>
        <v>702</v>
      </c>
      <c r="M12" s="2"/>
      <c r="N12" s="2">
        <f>K12+L12</f>
        <v>1955</v>
      </c>
      <c r="O12" s="2"/>
    </row>
    <row r="13" spans="1:15" ht="12.75">
      <c r="A13" s="4" t="s">
        <v>3</v>
      </c>
      <c r="B13" s="4"/>
      <c r="C13" s="6">
        <f>SUM(C11:C12)</f>
        <v>1872</v>
      </c>
      <c r="D13" s="6">
        <f>SUM(D11:D12)</f>
        <v>539</v>
      </c>
      <c r="E13" s="6">
        <f>E11+E12</f>
        <v>2411</v>
      </c>
      <c r="F13" s="17"/>
      <c r="G13" s="6">
        <f>SUM(G11:G12)</f>
        <v>117</v>
      </c>
      <c r="H13" s="6">
        <f>SUM(H11:H12)</f>
        <v>443</v>
      </c>
      <c r="I13" s="6">
        <f>I11+I12</f>
        <v>560</v>
      </c>
      <c r="J13" s="6"/>
      <c r="K13" s="12">
        <f t="shared" si="0"/>
        <v>1989</v>
      </c>
      <c r="L13" s="12">
        <f t="shared" si="0"/>
        <v>982</v>
      </c>
      <c r="M13" s="6"/>
      <c r="N13" s="6">
        <f>K13+L13</f>
        <v>2971</v>
      </c>
      <c r="O13" s="2"/>
    </row>
    <row r="14" spans="3:15" ht="12.75">
      <c r="C14" s="15"/>
      <c r="D14" s="15"/>
      <c r="E14" s="15"/>
      <c r="F14" s="15"/>
      <c r="G14" s="15"/>
      <c r="H14" s="15"/>
      <c r="I14" s="15"/>
      <c r="J14" s="15"/>
      <c r="K14" s="16"/>
      <c r="L14" s="16"/>
      <c r="M14" s="15"/>
      <c r="N14" s="15"/>
      <c r="O14" s="2"/>
    </row>
    <row r="15" spans="1:15" ht="12.75">
      <c r="A15" s="3" t="s">
        <v>4</v>
      </c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15"/>
      <c r="N15" s="15"/>
      <c r="O15" s="2"/>
    </row>
    <row r="16" spans="1:15" ht="12.75">
      <c r="A16" t="s">
        <v>1</v>
      </c>
      <c r="C16" s="2">
        <v>29</v>
      </c>
      <c r="D16" s="2">
        <v>2</v>
      </c>
      <c r="E16" s="2">
        <f>C16+D16</f>
        <v>31</v>
      </c>
      <c r="F16" s="2"/>
      <c r="G16" s="2">
        <v>1</v>
      </c>
      <c r="H16" s="2">
        <v>3</v>
      </c>
      <c r="I16" s="2">
        <f>G16+H16</f>
        <v>4</v>
      </c>
      <c r="J16" s="2"/>
      <c r="K16" s="11">
        <f aca="true" t="shared" si="1" ref="K16:L18">C16+G16</f>
        <v>30</v>
      </c>
      <c r="L16" s="11">
        <f t="shared" si="1"/>
        <v>5</v>
      </c>
      <c r="M16" s="2"/>
      <c r="N16" s="2">
        <f>K16+L16</f>
        <v>35</v>
      </c>
      <c r="O16" s="2"/>
    </row>
    <row r="17" spans="1:15" ht="12.75">
      <c r="A17" t="s">
        <v>2</v>
      </c>
      <c r="C17" s="2">
        <v>35</v>
      </c>
      <c r="D17" s="2">
        <v>7</v>
      </c>
      <c r="E17" s="2">
        <f>C17+D17</f>
        <v>42</v>
      </c>
      <c r="F17" s="2"/>
      <c r="G17" s="2">
        <v>2</v>
      </c>
      <c r="H17" s="2">
        <v>8</v>
      </c>
      <c r="I17" s="2">
        <f>G17+H17</f>
        <v>10</v>
      </c>
      <c r="J17" s="2"/>
      <c r="K17" s="11">
        <f t="shared" si="1"/>
        <v>37</v>
      </c>
      <c r="L17" s="11">
        <f t="shared" si="1"/>
        <v>15</v>
      </c>
      <c r="M17" s="2"/>
      <c r="N17" s="2">
        <f>K17+L17</f>
        <v>52</v>
      </c>
      <c r="O17" s="2"/>
    </row>
    <row r="18" spans="1:15" ht="12.75">
      <c r="A18" s="4" t="s">
        <v>3</v>
      </c>
      <c r="B18" s="4"/>
      <c r="C18" s="6">
        <f>SUM(C16:C17)</f>
        <v>64</v>
      </c>
      <c r="D18" s="6">
        <f>SUM(D16:D17)</f>
        <v>9</v>
      </c>
      <c r="E18" s="6">
        <f>E16+E17</f>
        <v>73</v>
      </c>
      <c r="F18" s="6"/>
      <c r="G18" s="6">
        <f>SUM(G16:G17)</f>
        <v>3</v>
      </c>
      <c r="H18" s="6">
        <f>SUM(H16:H17)</f>
        <v>11</v>
      </c>
      <c r="I18" s="6">
        <f>I16+I17</f>
        <v>14</v>
      </c>
      <c r="J18" s="6"/>
      <c r="K18" s="12">
        <f t="shared" si="1"/>
        <v>67</v>
      </c>
      <c r="L18" s="12">
        <f t="shared" si="1"/>
        <v>20</v>
      </c>
      <c r="M18" s="6"/>
      <c r="N18" s="6">
        <f>K18+L18</f>
        <v>87</v>
      </c>
      <c r="O18" s="6"/>
    </row>
    <row r="19" spans="3:15" ht="12.75"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5"/>
      <c r="N19" s="15"/>
      <c r="O19" s="2"/>
    </row>
    <row r="20" spans="1:15" ht="12.75">
      <c r="A20" s="3" t="s">
        <v>5</v>
      </c>
      <c r="B20" s="4"/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19"/>
      <c r="N20" s="15"/>
      <c r="O20" s="2"/>
    </row>
    <row r="21" spans="1:15" ht="12.75">
      <c r="A21" t="s">
        <v>1</v>
      </c>
      <c r="C21" s="2">
        <v>340</v>
      </c>
      <c r="D21" s="2">
        <v>67</v>
      </c>
      <c r="E21" s="2">
        <f>C21+D21</f>
        <v>407</v>
      </c>
      <c r="F21" s="2"/>
      <c r="G21" s="2">
        <v>12</v>
      </c>
      <c r="H21" s="2">
        <v>45</v>
      </c>
      <c r="I21" s="2">
        <f>G21+H21</f>
        <v>57</v>
      </c>
      <c r="J21" s="2"/>
      <c r="K21" s="11">
        <f aca="true" t="shared" si="2" ref="K21:L23">C21+G21</f>
        <v>352</v>
      </c>
      <c r="L21" s="11">
        <f t="shared" si="2"/>
        <v>112</v>
      </c>
      <c r="M21" s="2"/>
      <c r="N21" s="2">
        <f>K21+L21</f>
        <v>464</v>
      </c>
      <c r="O21" s="2"/>
    </row>
    <row r="22" spans="1:15" ht="12.75">
      <c r="A22" t="s">
        <v>2</v>
      </c>
      <c r="C22" s="2">
        <v>371</v>
      </c>
      <c r="D22" s="2">
        <v>66</v>
      </c>
      <c r="E22" s="2">
        <f>C22+D22</f>
        <v>437</v>
      </c>
      <c r="F22" s="2"/>
      <c r="G22" s="2">
        <v>16</v>
      </c>
      <c r="H22" s="2">
        <v>38</v>
      </c>
      <c r="I22" s="2">
        <f>G22+H22</f>
        <v>54</v>
      </c>
      <c r="J22" s="2"/>
      <c r="K22" s="11">
        <f t="shared" si="2"/>
        <v>387</v>
      </c>
      <c r="L22" s="11">
        <f t="shared" si="2"/>
        <v>104</v>
      </c>
      <c r="M22" s="2"/>
      <c r="N22" s="2">
        <f>K22+L22</f>
        <v>491</v>
      </c>
      <c r="O22" s="2"/>
    </row>
    <row r="23" spans="1:15" ht="12.75">
      <c r="A23" s="4" t="s">
        <v>3</v>
      </c>
      <c r="B23" s="4"/>
      <c r="C23" s="6">
        <f>SUM(C21:C22)</f>
        <v>711</v>
      </c>
      <c r="D23" s="6">
        <f>SUM(D21:D22)</f>
        <v>133</v>
      </c>
      <c r="E23" s="6">
        <f>E21+E22</f>
        <v>844</v>
      </c>
      <c r="F23" s="6"/>
      <c r="G23" s="6">
        <f>SUM(G21:G22)</f>
        <v>28</v>
      </c>
      <c r="H23" s="6">
        <f>SUM(H21:H22)</f>
        <v>83</v>
      </c>
      <c r="I23" s="6">
        <f>I21+I22</f>
        <v>111</v>
      </c>
      <c r="J23" s="6"/>
      <c r="K23" s="12">
        <f t="shared" si="2"/>
        <v>739</v>
      </c>
      <c r="L23" s="12">
        <f t="shared" si="2"/>
        <v>216</v>
      </c>
      <c r="M23" s="7"/>
      <c r="N23" s="22">
        <f>K23+L23</f>
        <v>955</v>
      </c>
      <c r="O23" s="2"/>
    </row>
    <row r="24" spans="3:15" ht="12.75"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5"/>
      <c r="N24" s="15"/>
      <c r="O24" s="2"/>
    </row>
    <row r="25" spans="1:15" ht="12.75">
      <c r="A25" s="3" t="s">
        <v>6</v>
      </c>
      <c r="C25" s="15"/>
      <c r="D25" s="15"/>
      <c r="E25" s="15"/>
      <c r="F25" s="15"/>
      <c r="G25" s="15"/>
      <c r="H25" s="15"/>
      <c r="I25" s="15"/>
      <c r="J25" s="15"/>
      <c r="K25" s="16"/>
      <c r="L25" s="16"/>
      <c r="M25" s="15"/>
      <c r="N25" s="15"/>
      <c r="O25" s="2"/>
    </row>
    <row r="26" spans="1:15" ht="12.75">
      <c r="A26" t="s">
        <v>1</v>
      </c>
      <c r="C26" s="2">
        <v>224</v>
      </c>
      <c r="D26" s="2">
        <v>52</v>
      </c>
      <c r="E26" s="2">
        <f>C26+D26</f>
        <v>276</v>
      </c>
      <c r="F26" s="2"/>
      <c r="G26" s="2">
        <v>6</v>
      </c>
      <c r="H26" s="2">
        <v>19</v>
      </c>
      <c r="I26" s="2">
        <f>G26+H26</f>
        <v>25</v>
      </c>
      <c r="J26" s="2"/>
      <c r="K26" s="11">
        <f aca="true" t="shared" si="3" ref="K26:L28">C26+G26</f>
        <v>230</v>
      </c>
      <c r="L26" s="11">
        <f t="shared" si="3"/>
        <v>71</v>
      </c>
      <c r="M26" s="2"/>
      <c r="N26" s="2">
        <f>K26+L26</f>
        <v>301</v>
      </c>
      <c r="O26" s="2"/>
    </row>
    <row r="27" spans="1:15" ht="12.75">
      <c r="A27" t="s">
        <v>2</v>
      </c>
      <c r="C27" s="2">
        <v>268</v>
      </c>
      <c r="D27" s="2">
        <v>78</v>
      </c>
      <c r="E27" s="2">
        <f>C27+D27</f>
        <v>346</v>
      </c>
      <c r="F27" s="2"/>
      <c r="G27" s="2">
        <v>16</v>
      </c>
      <c r="H27" s="2">
        <v>45</v>
      </c>
      <c r="I27" s="2">
        <f>G27+H27</f>
        <v>61</v>
      </c>
      <c r="J27" s="2"/>
      <c r="K27" s="11">
        <f t="shared" si="3"/>
        <v>284</v>
      </c>
      <c r="L27" s="11">
        <f t="shared" si="3"/>
        <v>123</v>
      </c>
      <c r="M27" s="2"/>
      <c r="N27" s="2">
        <f>K27+L27</f>
        <v>407</v>
      </c>
      <c r="O27" s="2"/>
    </row>
    <row r="28" spans="1:15" ht="12.75">
      <c r="A28" s="4" t="s">
        <v>3</v>
      </c>
      <c r="B28" s="4"/>
      <c r="C28" s="6">
        <f>SUM(C26:C27)</f>
        <v>492</v>
      </c>
      <c r="D28" s="6">
        <f>SUM(D26:D27)</f>
        <v>130</v>
      </c>
      <c r="E28" s="6">
        <f>E26+E27</f>
        <v>622</v>
      </c>
      <c r="F28" s="6"/>
      <c r="G28" s="6">
        <f>SUM(G26:G27)</f>
        <v>22</v>
      </c>
      <c r="H28" s="6">
        <f>SUM(H26:H27)</f>
        <v>64</v>
      </c>
      <c r="I28" s="6">
        <f>I26+I27</f>
        <v>86</v>
      </c>
      <c r="J28" s="6"/>
      <c r="K28" s="12">
        <f t="shared" si="3"/>
        <v>514</v>
      </c>
      <c r="L28" s="12">
        <f t="shared" si="3"/>
        <v>194</v>
      </c>
      <c r="M28" s="6"/>
      <c r="N28" s="6">
        <f>K28+L28</f>
        <v>708</v>
      </c>
      <c r="O28" s="6"/>
    </row>
    <row r="29" spans="3:15" ht="12.75">
      <c r="C29" s="15"/>
      <c r="D29" s="15"/>
      <c r="E29" s="15"/>
      <c r="F29" s="15"/>
      <c r="G29" s="15" t="s">
        <v>10</v>
      </c>
      <c r="H29" s="15"/>
      <c r="I29" s="15"/>
      <c r="J29" s="15"/>
      <c r="K29" s="16"/>
      <c r="L29" s="16"/>
      <c r="M29" s="15"/>
      <c r="N29" s="15"/>
      <c r="O29" s="2"/>
    </row>
    <row r="30" spans="1:15" ht="12.75">
      <c r="A30" s="3" t="s">
        <v>7</v>
      </c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5"/>
      <c r="N30" s="15"/>
      <c r="O30" s="2"/>
    </row>
    <row r="31" spans="1:15" ht="12.75">
      <c r="A31" t="s">
        <v>1</v>
      </c>
      <c r="C31" s="2">
        <v>144</v>
      </c>
      <c r="D31" s="2">
        <v>28</v>
      </c>
      <c r="E31" s="2">
        <f>C31+D31</f>
        <v>172</v>
      </c>
      <c r="F31" s="2"/>
      <c r="G31" s="2">
        <v>290</v>
      </c>
      <c r="H31" s="2">
        <v>132</v>
      </c>
      <c r="I31" s="2">
        <f>G31+H31</f>
        <v>422</v>
      </c>
      <c r="J31" s="2"/>
      <c r="K31" s="11">
        <f aca="true" t="shared" si="4" ref="K31:L33">C31+G31</f>
        <v>434</v>
      </c>
      <c r="L31" s="11">
        <f t="shared" si="4"/>
        <v>160</v>
      </c>
      <c r="M31" s="2"/>
      <c r="N31" s="2">
        <f>K31+L31</f>
        <v>594</v>
      </c>
      <c r="O31" s="2"/>
    </row>
    <row r="32" spans="1:15" ht="12.75">
      <c r="A32" t="s">
        <v>2</v>
      </c>
      <c r="C32" s="2">
        <v>72</v>
      </c>
      <c r="D32" s="2">
        <v>25</v>
      </c>
      <c r="E32" s="2">
        <f>C32+D32</f>
        <v>97</v>
      </c>
      <c r="F32" s="2"/>
      <c r="G32" s="2">
        <v>171</v>
      </c>
      <c r="H32" s="2">
        <v>73</v>
      </c>
      <c r="I32" s="2">
        <f>G32+H32</f>
        <v>244</v>
      </c>
      <c r="J32" s="2"/>
      <c r="K32" s="11">
        <f t="shared" si="4"/>
        <v>243</v>
      </c>
      <c r="L32" s="11">
        <f t="shared" si="4"/>
        <v>98</v>
      </c>
      <c r="M32" s="2"/>
      <c r="N32" s="2">
        <f>K32+L32</f>
        <v>341</v>
      </c>
      <c r="O32" s="2"/>
    </row>
    <row r="33" spans="1:15" ht="12.75">
      <c r="A33" s="4" t="s">
        <v>3</v>
      </c>
      <c r="C33" s="6">
        <f>SUM(C31:C32)</f>
        <v>216</v>
      </c>
      <c r="D33" s="6">
        <f>SUM(D31:D32)</f>
        <v>53</v>
      </c>
      <c r="E33" s="6">
        <f>E31+E32</f>
        <v>269</v>
      </c>
      <c r="F33" s="6"/>
      <c r="G33" s="6">
        <f>SUM(G31:G32)</f>
        <v>461</v>
      </c>
      <c r="H33" s="6">
        <f>SUM(H31:H32)</f>
        <v>205</v>
      </c>
      <c r="I33" s="6">
        <f>I31+I32</f>
        <v>666</v>
      </c>
      <c r="J33" s="6"/>
      <c r="K33" s="12">
        <f t="shared" si="4"/>
        <v>677</v>
      </c>
      <c r="L33" s="12">
        <f t="shared" si="4"/>
        <v>258</v>
      </c>
      <c r="M33" s="6"/>
      <c r="N33" s="6">
        <f>K33+L33</f>
        <v>935</v>
      </c>
      <c r="O33" s="7"/>
    </row>
    <row r="34" spans="1:15" ht="12.75">
      <c r="A34" s="4"/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15"/>
      <c r="N34" s="15"/>
      <c r="O34" s="2"/>
    </row>
    <row r="35" spans="1:15" ht="12.75">
      <c r="A35" s="3" t="s">
        <v>8</v>
      </c>
      <c r="B35" s="4"/>
      <c r="C35" s="17"/>
      <c r="D35" s="17" t="s">
        <v>12</v>
      </c>
      <c r="E35" s="17"/>
      <c r="F35" s="17"/>
      <c r="G35" s="17"/>
      <c r="H35" s="17"/>
      <c r="I35" s="17"/>
      <c r="J35" s="17"/>
      <c r="K35" s="18"/>
      <c r="L35" s="18"/>
      <c r="M35" s="17"/>
      <c r="N35" s="15"/>
      <c r="O35" s="2"/>
    </row>
    <row r="36" spans="1:15" ht="12.75">
      <c r="A36" s="5" t="s">
        <v>1</v>
      </c>
      <c r="C36" s="2">
        <v>5153</v>
      </c>
      <c r="D36" s="2">
        <v>981</v>
      </c>
      <c r="E36" s="2">
        <f>C36+D36</f>
        <v>6134</v>
      </c>
      <c r="F36" s="2"/>
      <c r="G36" s="2">
        <v>322</v>
      </c>
      <c r="H36" s="2">
        <v>799</v>
      </c>
      <c r="I36" s="2">
        <f>G36+H36</f>
        <v>1121</v>
      </c>
      <c r="J36" s="2"/>
      <c r="K36" s="11">
        <f aca="true" t="shared" si="5" ref="K36:L38">C36+G36</f>
        <v>5475</v>
      </c>
      <c r="L36" s="11">
        <f t="shared" si="5"/>
        <v>1780</v>
      </c>
      <c r="M36" s="2"/>
      <c r="N36" s="2">
        <f>K36+L36</f>
        <v>7255</v>
      </c>
      <c r="O36" s="2"/>
    </row>
    <row r="37" spans="1:15" ht="12.75">
      <c r="A37" t="s">
        <v>2</v>
      </c>
      <c r="C37" s="2">
        <v>5173</v>
      </c>
      <c r="D37" s="2">
        <v>996</v>
      </c>
      <c r="E37" s="2">
        <f>C37+D37</f>
        <v>6169</v>
      </c>
      <c r="F37" s="2"/>
      <c r="G37" s="2">
        <v>582</v>
      </c>
      <c r="H37" s="2">
        <v>1474</v>
      </c>
      <c r="I37" s="2">
        <f>G37+H37</f>
        <v>2056</v>
      </c>
      <c r="J37" s="2"/>
      <c r="K37" s="11">
        <f t="shared" si="5"/>
        <v>5755</v>
      </c>
      <c r="L37" s="11">
        <f t="shared" si="5"/>
        <v>2470</v>
      </c>
      <c r="M37" s="2"/>
      <c r="N37" s="2">
        <f>K37+L37</f>
        <v>8225</v>
      </c>
      <c r="O37" s="2"/>
    </row>
    <row r="38" spans="1:52" ht="12.75">
      <c r="A38" s="4" t="s">
        <v>3</v>
      </c>
      <c r="B38" s="4"/>
      <c r="C38" s="6">
        <f>SUM(C36:C37)</f>
        <v>10326</v>
      </c>
      <c r="D38" s="6">
        <f>SUM(D36:D37)</f>
        <v>1977</v>
      </c>
      <c r="E38" s="6">
        <f>E36+E37</f>
        <v>12303</v>
      </c>
      <c r="F38" s="6"/>
      <c r="G38" s="6">
        <f>SUM(G36:G37)</f>
        <v>904</v>
      </c>
      <c r="H38" s="6">
        <f>SUM(H36:H37)</f>
        <v>2273</v>
      </c>
      <c r="I38" s="6">
        <f>I36+I37</f>
        <v>3177</v>
      </c>
      <c r="J38" s="6"/>
      <c r="K38" s="12">
        <f t="shared" si="5"/>
        <v>11230</v>
      </c>
      <c r="L38" s="12">
        <f t="shared" si="5"/>
        <v>4250</v>
      </c>
      <c r="M38" s="6"/>
      <c r="N38" s="6">
        <f>K38+L38</f>
        <v>15480</v>
      </c>
      <c r="O38" s="6"/>
      <c r="P38" s="4"/>
      <c r="Q38" s="4"/>
      <c r="R38" s="4"/>
      <c r="S38" s="4"/>
      <c r="T38" s="4"/>
      <c r="U38" s="4"/>
      <c r="V38" s="4"/>
      <c r="W38" s="4"/>
      <c r="X38" s="4"/>
      <c r="Y38" s="4"/>
      <c r="Z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3:15" ht="12.75">
      <c r="C39" s="15"/>
      <c r="D39" s="15"/>
      <c r="E39" s="15"/>
      <c r="F39" s="15"/>
      <c r="G39" s="15"/>
      <c r="H39" s="15"/>
      <c r="I39" s="15"/>
      <c r="J39" s="15"/>
      <c r="K39" s="16"/>
      <c r="L39" s="16"/>
      <c r="M39" s="15"/>
      <c r="N39" s="15"/>
      <c r="O39" s="2"/>
    </row>
    <row r="40" spans="1:15" ht="12.75">
      <c r="A40" s="3" t="s">
        <v>9</v>
      </c>
      <c r="C40" s="15"/>
      <c r="D40" s="15"/>
      <c r="E40" s="15"/>
      <c r="F40" s="15"/>
      <c r="G40" s="15"/>
      <c r="H40" s="15"/>
      <c r="I40" s="15"/>
      <c r="J40" s="15"/>
      <c r="K40" s="16"/>
      <c r="L40" s="16"/>
      <c r="M40" s="15"/>
      <c r="N40" s="15"/>
      <c r="O40" s="2"/>
    </row>
    <row r="41" spans="1:15" ht="12.75">
      <c r="A41" t="s">
        <v>1</v>
      </c>
      <c r="C41" s="2">
        <f aca="true" t="shared" si="6" ref="C41:E42">C11+C16+C21+C26+C31+C36</f>
        <v>6587</v>
      </c>
      <c r="D41" s="2">
        <f t="shared" si="6"/>
        <v>1313</v>
      </c>
      <c r="E41" s="2">
        <f t="shared" si="6"/>
        <v>7900</v>
      </c>
      <c r="F41" s="2"/>
      <c r="G41" s="2">
        <f aca="true" t="shared" si="7" ref="G41:I42">G11+G16+G21+G26+G31+G36</f>
        <v>670</v>
      </c>
      <c r="H41" s="2">
        <f t="shared" si="7"/>
        <v>1095</v>
      </c>
      <c r="I41" s="2">
        <f t="shared" si="7"/>
        <v>1765</v>
      </c>
      <c r="J41" s="2"/>
      <c r="K41" s="11">
        <f>K11+K16+K21+K26+K31+K36</f>
        <v>7257</v>
      </c>
      <c r="L41" s="11">
        <f>L11+L16+L21+L26+L31+L36</f>
        <v>2408</v>
      </c>
      <c r="M41" s="2"/>
      <c r="N41" s="2">
        <f>K41+L41</f>
        <v>9665</v>
      </c>
      <c r="O41" s="2"/>
    </row>
    <row r="42" spans="1:15" ht="12.75">
      <c r="A42" t="s">
        <v>2</v>
      </c>
      <c r="C42" s="2">
        <f t="shared" si="6"/>
        <v>7094</v>
      </c>
      <c r="D42" s="2">
        <f t="shared" si="6"/>
        <v>1528</v>
      </c>
      <c r="E42" s="2">
        <f t="shared" si="6"/>
        <v>8622</v>
      </c>
      <c r="F42" s="2"/>
      <c r="G42" s="2">
        <f t="shared" si="7"/>
        <v>865</v>
      </c>
      <c r="H42" s="2">
        <f t="shared" si="7"/>
        <v>1984</v>
      </c>
      <c r="I42" s="2">
        <f t="shared" si="7"/>
        <v>2849</v>
      </c>
      <c r="J42" s="2"/>
      <c r="K42" s="11">
        <f>K12+K17+K22+K27+K32+K37</f>
        <v>7959</v>
      </c>
      <c r="L42" s="11">
        <f>L12+L17+L22+L27+L32+L37</f>
        <v>3512</v>
      </c>
      <c r="M42" s="2"/>
      <c r="N42" s="2">
        <f>K42+L42</f>
        <v>11471</v>
      </c>
      <c r="O42" s="2"/>
    </row>
    <row r="43" spans="1:15" ht="12.75">
      <c r="A43" t="s">
        <v>10</v>
      </c>
      <c r="C43" s="2"/>
      <c r="D43" s="2"/>
      <c r="E43" s="2"/>
      <c r="F43" s="2"/>
      <c r="G43" s="2"/>
      <c r="H43" s="2"/>
      <c r="I43" s="2"/>
      <c r="J43" s="2"/>
      <c r="K43" s="11"/>
      <c r="L43" s="11"/>
      <c r="M43" s="2"/>
      <c r="N43" s="2"/>
      <c r="O43" s="2"/>
    </row>
    <row r="44" spans="1:25" ht="12.75">
      <c r="A44" s="3" t="s">
        <v>11</v>
      </c>
      <c r="C44" s="8">
        <f>C13+C18+C23+C28+C33+C38</f>
        <v>13681</v>
      </c>
      <c r="D44" s="8">
        <f>D13+D18+D23+D28+D33+D38</f>
        <v>2841</v>
      </c>
      <c r="E44" s="8">
        <f>E13+E18+E23+E28+E33+E38</f>
        <v>16522</v>
      </c>
      <c r="F44" s="8"/>
      <c r="G44" s="8">
        <f>G13+G18+G23+G28+G33+G38</f>
        <v>1535</v>
      </c>
      <c r="H44" s="8">
        <f>H13+H18+H23+H28+H33+H38</f>
        <v>3079</v>
      </c>
      <c r="I44" s="8">
        <f>I13+I18+I23+I28+I33+I38</f>
        <v>4614</v>
      </c>
      <c r="J44" s="8"/>
      <c r="K44" s="13">
        <f>K13+K18+K23+K28+K33+K38</f>
        <v>15216</v>
      </c>
      <c r="L44" s="13">
        <f>L13+L18+L23+L28+L33+L38</f>
        <v>5920</v>
      </c>
      <c r="M44" s="8"/>
      <c r="N44" s="8">
        <f>K44+L44</f>
        <v>21136</v>
      </c>
      <c r="O44" s="8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3:14" ht="12.75">
      <c r="C45" s="20"/>
      <c r="D45" s="20"/>
      <c r="E45" s="20"/>
      <c r="F45" s="20"/>
      <c r="G45" s="20"/>
      <c r="H45" s="20"/>
      <c r="I45" s="20"/>
      <c r="J45" s="20"/>
      <c r="K45" s="21"/>
      <c r="L45" s="21"/>
      <c r="M45" s="20"/>
      <c r="N45" s="20"/>
    </row>
    <row r="46" ht="12.75">
      <c r="L46" s="14" t="s">
        <v>26</v>
      </c>
    </row>
    <row r="47" spans="1:165" ht="12.75">
      <c r="A47" t="s">
        <v>27</v>
      </c>
      <c r="FE47" s="4"/>
      <c r="FF47" s="4"/>
      <c r="FG47" s="4"/>
      <c r="FH47" s="4"/>
      <c r="FI47" s="3"/>
    </row>
  </sheetData>
  <sheetProtection/>
  <mergeCells count="7">
    <mergeCell ref="C6:E6"/>
    <mergeCell ref="G6:I6"/>
    <mergeCell ref="K6:L6"/>
    <mergeCell ref="A1:N1"/>
    <mergeCell ref="A3:N3"/>
    <mergeCell ref="A2:N2"/>
    <mergeCell ref="A4:N4"/>
  </mergeCells>
  <printOptions horizontalCentered="1"/>
  <pageMargins left="1" right="1" top="0.3" bottom="0" header="0" footer="0"/>
  <pageSetup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2008-03-07T16:48:44Z</cp:lastPrinted>
  <dcterms:created xsi:type="dcterms:W3CDTF">1997-10-23T20:04:05Z</dcterms:created>
  <dcterms:modified xsi:type="dcterms:W3CDTF">2011-04-22T13:54:42Z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-921985730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