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tabRatio="500" activeTab="0"/>
  </bookViews>
  <sheets>
    <sheet name="A" sheetId="1" r:id="rId1"/>
  </sheets>
  <definedNames>
    <definedName name="_xlnm.Print_Area" localSheetId="0">'A'!$A$1:$I$42</definedName>
  </definedNames>
  <calcPr fullCalcOnLoad="1"/>
</workbook>
</file>

<file path=xl/sharedStrings.xml><?xml version="1.0" encoding="utf-8"?>
<sst xmlns="http://schemas.openxmlformats.org/spreadsheetml/2006/main" count="38" uniqueCount="35">
  <si>
    <t>RESIDENCE HALL</t>
  </si>
  <si>
    <t>Sanford Hall</t>
  </si>
  <si>
    <t>Moore Hall</t>
  </si>
  <si>
    <t>Scott Hall</t>
  </si>
  <si>
    <t>Holshouser Hall</t>
  </si>
  <si>
    <t>Phase III Apartments</t>
  </si>
  <si>
    <t>Phase IV-A Suites</t>
  </si>
  <si>
    <t>Phase IV-B Suites</t>
  </si>
  <si>
    <t>Phase V Apartments</t>
  </si>
  <si>
    <t>Phase V Suites</t>
  </si>
  <si>
    <t>TOTAL ON-CAMPUS</t>
  </si>
  <si>
    <t>Commuters</t>
  </si>
  <si>
    <t>GRAND TOTAL</t>
  </si>
  <si>
    <t xml:space="preserve">      </t>
  </si>
  <si>
    <t xml:space="preserve">  FEMALE</t>
  </si>
  <si>
    <t xml:space="preserve"> </t>
  </si>
  <si>
    <t xml:space="preserve">        </t>
  </si>
  <si>
    <t xml:space="preserve">   </t>
  </si>
  <si>
    <t>PERCENTAGE</t>
  </si>
  <si>
    <t xml:space="preserve">    </t>
  </si>
  <si>
    <t>TOTAL</t>
  </si>
  <si>
    <t>MALE</t>
  </si>
  <si>
    <t>NUMBER OF STUDENTS RESIDING ON-CAMPUS  AND</t>
  </si>
  <si>
    <t>NUMBER COMMUTING TO CAMPUS</t>
  </si>
  <si>
    <t>Witherspoon Suites (Phase VI)</t>
  </si>
  <si>
    <t>Table I-10</t>
  </si>
  <si>
    <t>Source:  Office of Residence Life</t>
  </si>
  <si>
    <t>Witherspoon Apts (Phase VI)</t>
  </si>
  <si>
    <t>Hunt Village Apts</t>
  </si>
  <si>
    <t>Martin Village Apts</t>
  </si>
  <si>
    <t>FALL, 2007</t>
  </si>
  <si>
    <t>Laurel Hall Apts (Formerly Squires)</t>
  </si>
  <si>
    <t>Laurel Hall Suites (Formerly Squires)</t>
  </si>
  <si>
    <t>Lynch Hall (Formerly Cypress)</t>
  </si>
  <si>
    <t>Greek Village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</si>
</sst>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mmm\ d\,\ 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8">
    <xf numFmtId="0" fontId="0" fillId="0" borderId="0" xfId="0" applyAlignment="1">
      <alignment/>
    </xf>
    <xf numFmtId="3" fontId="0" fillId="0" borderId="0" xfId="25" applyNumberFormat="1" applyFont="1" applyAlignment="1">
      <alignment/>
    </xf>
    <xf numFmtId="0" fontId="1" fillId="0" borderId="0" xfId="25" applyFont="1" applyAlignment="1">
      <alignment/>
    </xf>
    <xf numFmtId="0" fontId="3" fillId="0" borderId="0" xfId="25" applyFont="1" applyAlignment="1">
      <alignment/>
    </xf>
    <xf numFmtId="3" fontId="3" fillId="0" borderId="0" xfId="25" applyNumberFormat="1" applyFont="1" applyAlignment="1">
      <alignment/>
    </xf>
    <xf numFmtId="3" fontId="1" fillId="0" borderId="0" xfId="25" applyNumberFormat="1" applyFont="1" applyAlignment="1">
      <alignment/>
    </xf>
    <xf numFmtId="165" fontId="3" fillId="0" borderId="0" xfId="26" applyNumberFormat="1" applyFont="1" applyAlignment="1">
      <alignment horizontal="center"/>
    </xf>
    <xf numFmtId="0" fontId="1" fillId="0" borderId="0" xfId="25" applyFont="1" applyAlignment="1">
      <alignment horizontal="right"/>
    </xf>
    <xf numFmtId="0" fontId="3" fillId="0" borderId="0" xfId="25" applyFont="1" applyAlignment="1">
      <alignment horizontal="right"/>
    </xf>
    <xf numFmtId="0" fontId="3" fillId="0" borderId="0" xfId="25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25" applyFont="1" applyAlignment="1">
      <alignment horizontal="center"/>
    </xf>
    <xf numFmtId="0" fontId="0" fillId="0" borderId="0" xfId="0" applyFill="1" applyAlignment="1">
      <alignment/>
    </xf>
    <xf numFmtId="3" fontId="0" fillId="0" borderId="0" xfId="25" applyNumberFormat="1" applyFont="1" applyFill="1" applyAlignment="1">
      <alignment/>
    </xf>
    <xf numFmtId="165" fontId="0" fillId="0" borderId="0" xfId="26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2"/>
  <sheetViews>
    <sheetView tabSelected="1" showOutlineSymbols="0" workbookViewId="0" topLeftCell="A1">
      <selection activeCell="K18" sqref="K18"/>
    </sheetView>
  </sheetViews>
  <sheetFormatPr defaultColWidth="9.140625" defaultRowHeight="12.75"/>
  <cols>
    <col min="1" max="1" width="32.00390625" style="0" customWidth="1"/>
    <col min="2" max="2" width="1.57421875" style="0" customWidth="1"/>
    <col min="3" max="3" width="9.00390625" style="0" customWidth="1"/>
    <col min="4" max="4" width="3.00390625" style="0" customWidth="1"/>
    <col min="5" max="5" width="9.8515625" style="0" customWidth="1"/>
    <col min="6" max="6" width="3.7109375" style="0" customWidth="1"/>
    <col min="7" max="7" width="7.421875" style="0" customWidth="1"/>
    <col min="8" max="8" width="4.421875" style="0" customWidth="1"/>
    <col min="9" max="9" width="14.7109375" style="10" customWidth="1"/>
    <col min="54" max="54" width="26.421875" style="0" customWidth="1"/>
    <col min="72" max="72" width="25.57421875" style="0" customWidth="1"/>
    <col min="75" max="75" width="0" style="0" hidden="1" customWidth="1"/>
    <col min="128" max="128" width="28.00390625" style="0" customWidth="1"/>
    <col min="146" max="146" width="24.7109375" style="0" customWidth="1"/>
    <col min="151" max="151" width="0" style="0" hidden="1" customWidth="1"/>
    <col min="164" max="164" width="25.8515625" style="0" customWidth="1"/>
    <col min="182" max="182" width="32.140625" style="0" customWidth="1"/>
    <col min="200" max="200" width="11.8515625" style="0" customWidth="1"/>
    <col min="218" max="218" width="31.8515625" style="0" customWidth="1"/>
    <col min="236" max="236" width="31.57421875" style="0" customWidth="1"/>
    <col min="254" max="254" width="14.8515625" style="0" customWidth="1"/>
  </cols>
  <sheetData>
    <row r="1" spans="1:9" ht="12.75">
      <c r="A1" s="11" t="s">
        <v>22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 t="s">
        <v>23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1" t="s">
        <v>30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1" t="s">
        <v>25</v>
      </c>
      <c r="B4" s="11"/>
      <c r="C4" s="11"/>
      <c r="D4" s="11"/>
      <c r="E4" s="11"/>
      <c r="F4" s="11"/>
      <c r="G4" s="11"/>
      <c r="H4" s="11"/>
      <c r="I4" s="11"/>
    </row>
    <row r="7" spans="1:26" ht="12.75">
      <c r="A7" s="3" t="s">
        <v>0</v>
      </c>
      <c r="B7" s="3"/>
      <c r="C7" s="8" t="s">
        <v>21</v>
      </c>
      <c r="D7" s="8" t="s">
        <v>13</v>
      </c>
      <c r="E7" s="8" t="s">
        <v>14</v>
      </c>
      <c r="F7" s="8"/>
      <c r="G7" s="8" t="s">
        <v>20</v>
      </c>
      <c r="H7" s="8" t="s">
        <v>16</v>
      </c>
      <c r="I7" s="9" t="s">
        <v>18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>
      <c r="A8" t="s">
        <v>15</v>
      </c>
    </row>
    <row r="9" spans="1:9" s="12" customFormat="1" ht="12.75">
      <c r="A9" s="12" t="s">
        <v>1</v>
      </c>
      <c r="C9" s="13">
        <v>193</v>
      </c>
      <c r="E9" s="13">
        <v>280</v>
      </c>
      <c r="F9" s="13"/>
      <c r="G9" s="13">
        <f aca="true" t="shared" si="0" ref="G9:G25">+C9+E9</f>
        <v>473</v>
      </c>
      <c r="H9" s="13"/>
      <c r="I9" s="14">
        <f>+G9/G32</f>
        <v>0.021137775394378156</v>
      </c>
    </row>
    <row r="10" spans="1:9" s="12" customFormat="1" ht="12.75">
      <c r="A10" s="12" t="s">
        <v>2</v>
      </c>
      <c r="C10" s="13">
        <v>234</v>
      </c>
      <c r="E10" s="13">
        <v>241</v>
      </c>
      <c r="F10" s="13"/>
      <c r="G10" s="13">
        <f t="shared" si="0"/>
        <v>475</v>
      </c>
      <c r="H10" s="13"/>
      <c r="I10" s="14">
        <f>+G10/G32</f>
        <v>0.02122715288018948</v>
      </c>
    </row>
    <row r="11" spans="1:9" s="12" customFormat="1" ht="12.75">
      <c r="A11" s="12" t="s">
        <v>3</v>
      </c>
      <c r="C11" s="13">
        <v>124</v>
      </c>
      <c r="E11" s="13">
        <v>100</v>
      </c>
      <c r="F11" s="13"/>
      <c r="G11" s="13">
        <f t="shared" si="0"/>
        <v>224</v>
      </c>
      <c r="H11" s="13"/>
      <c r="I11" s="14">
        <f>+G11/G32</f>
        <v>0.010010278410868302</v>
      </c>
    </row>
    <row r="12" spans="1:9" s="12" customFormat="1" ht="12.75">
      <c r="A12" s="12" t="s">
        <v>4</v>
      </c>
      <c r="C12" s="13">
        <v>203</v>
      </c>
      <c r="E12" s="13">
        <v>174</v>
      </c>
      <c r="F12" s="13"/>
      <c r="G12" s="13">
        <f t="shared" si="0"/>
        <v>377</v>
      </c>
      <c r="H12" s="13"/>
      <c r="I12" s="14">
        <f>+G12/G32</f>
        <v>0.0168476560754346</v>
      </c>
    </row>
    <row r="13" spans="1:9" s="12" customFormat="1" ht="12.75">
      <c r="A13" s="12" t="s">
        <v>28</v>
      </c>
      <c r="C13" s="13">
        <v>95</v>
      </c>
      <c r="E13" s="13">
        <v>106</v>
      </c>
      <c r="F13" s="13"/>
      <c r="G13" s="13">
        <f t="shared" si="0"/>
        <v>201</v>
      </c>
      <c r="H13" s="13"/>
      <c r="I13" s="14">
        <f>+G13/G32</f>
        <v>0.008982437324038075</v>
      </c>
    </row>
    <row r="14" spans="1:10" s="12" customFormat="1" ht="12.75">
      <c r="A14" s="12" t="s">
        <v>29</v>
      </c>
      <c r="C14" s="13">
        <v>151</v>
      </c>
      <c r="E14" s="13">
        <v>149</v>
      </c>
      <c r="F14" s="13"/>
      <c r="G14" s="13">
        <f t="shared" si="0"/>
        <v>300</v>
      </c>
      <c r="H14" s="13"/>
      <c r="I14" s="14">
        <f>+G14/G32</f>
        <v>0.01340662287169862</v>
      </c>
      <c r="J14" s="12" t="s">
        <v>19</v>
      </c>
    </row>
    <row r="15" spans="1:9" s="12" customFormat="1" ht="12.75">
      <c r="A15" s="12" t="s">
        <v>5</v>
      </c>
      <c r="C15" s="13">
        <v>96</v>
      </c>
      <c r="E15" s="13">
        <v>103</v>
      </c>
      <c r="F15" s="13"/>
      <c r="G15" s="13">
        <f t="shared" si="0"/>
        <v>199</v>
      </c>
      <c r="H15" s="13"/>
      <c r="I15" s="14">
        <f>+G15/G32</f>
        <v>0.00889305983822675</v>
      </c>
    </row>
    <row r="16" spans="1:9" s="12" customFormat="1" ht="12.75">
      <c r="A16" s="12" t="s">
        <v>6</v>
      </c>
      <c r="C16" s="13">
        <v>86</v>
      </c>
      <c r="E16" s="13">
        <v>136</v>
      </c>
      <c r="F16" s="13"/>
      <c r="G16" s="13">
        <f t="shared" si="0"/>
        <v>222</v>
      </c>
      <c r="H16" s="13"/>
      <c r="I16" s="14">
        <f>+G16/G32</f>
        <v>0.009920900925056979</v>
      </c>
    </row>
    <row r="17" spans="1:9" s="12" customFormat="1" ht="12.75">
      <c r="A17" s="12" t="s">
        <v>7</v>
      </c>
      <c r="C17" s="13">
        <v>208</v>
      </c>
      <c r="E17" s="13">
        <v>16</v>
      </c>
      <c r="F17" s="13"/>
      <c r="G17" s="13">
        <f t="shared" si="0"/>
        <v>224</v>
      </c>
      <c r="H17" s="13"/>
      <c r="I17" s="14">
        <f>+G17/G32</f>
        <v>0.010010278410868302</v>
      </c>
    </row>
    <row r="18" spans="1:9" s="12" customFormat="1" ht="12.75">
      <c r="A18" s="12" t="s">
        <v>8</v>
      </c>
      <c r="C18" s="13">
        <v>112</v>
      </c>
      <c r="E18" s="13">
        <v>139</v>
      </c>
      <c r="F18" s="13"/>
      <c r="G18" s="13">
        <f t="shared" si="0"/>
        <v>251</v>
      </c>
      <c r="I18" s="14">
        <f>+G18/G32</f>
        <v>0.011216874469321177</v>
      </c>
    </row>
    <row r="19" spans="1:10" s="12" customFormat="1" ht="12.75">
      <c r="A19" s="12" t="s">
        <v>9</v>
      </c>
      <c r="C19" s="13">
        <v>109</v>
      </c>
      <c r="E19" s="13">
        <v>102</v>
      </c>
      <c r="F19" s="13"/>
      <c r="G19" s="13">
        <f t="shared" si="0"/>
        <v>211</v>
      </c>
      <c r="I19" s="14">
        <f>+G19/G32</f>
        <v>0.009429324753094695</v>
      </c>
      <c r="J19" s="12" t="s">
        <v>17</v>
      </c>
    </row>
    <row r="20" spans="1:9" s="12" customFormat="1" ht="12.75">
      <c r="A20" s="12" t="s">
        <v>27</v>
      </c>
      <c r="C20" s="13">
        <v>75</v>
      </c>
      <c r="E20" s="13">
        <v>108</v>
      </c>
      <c r="F20" s="13"/>
      <c r="G20" s="13">
        <f t="shared" si="0"/>
        <v>183</v>
      </c>
      <c r="I20" s="14">
        <f>+G20/G32</f>
        <v>0.008178039951736158</v>
      </c>
    </row>
    <row r="21" spans="1:9" s="12" customFormat="1" ht="12.75">
      <c r="A21" s="12" t="s">
        <v>24</v>
      </c>
      <c r="C21" s="13">
        <v>75</v>
      </c>
      <c r="E21" s="13">
        <v>146</v>
      </c>
      <c r="F21" s="13"/>
      <c r="G21" s="13">
        <f t="shared" si="0"/>
        <v>221</v>
      </c>
      <c r="I21" s="14">
        <f>+G21/G32</f>
        <v>0.009876212182151315</v>
      </c>
    </row>
    <row r="22" spans="1:9" s="12" customFormat="1" ht="12.75">
      <c r="A22" s="12" t="s">
        <v>31</v>
      </c>
      <c r="C22" s="13">
        <v>151</v>
      </c>
      <c r="E22" s="13">
        <v>152</v>
      </c>
      <c r="F22" s="13"/>
      <c r="G22" s="13">
        <f t="shared" si="0"/>
        <v>303</v>
      </c>
      <c r="I22" s="15">
        <f>+G22/G32</f>
        <v>0.013540689100415605</v>
      </c>
    </row>
    <row r="23" spans="1:9" s="12" customFormat="1" ht="12.75">
      <c r="A23" s="12" t="s">
        <v>32</v>
      </c>
      <c r="C23" s="13">
        <v>42</v>
      </c>
      <c r="E23" s="13">
        <v>42</v>
      </c>
      <c r="F23" s="13"/>
      <c r="G23" s="13">
        <f t="shared" si="0"/>
        <v>84</v>
      </c>
      <c r="I23" s="15">
        <f>+G23/G32</f>
        <v>0.0037538544040756133</v>
      </c>
    </row>
    <row r="24" spans="1:9" s="12" customFormat="1" ht="12.75">
      <c r="A24" s="12" t="s">
        <v>33</v>
      </c>
      <c r="C24" s="13">
        <v>172</v>
      </c>
      <c r="E24" s="13">
        <v>323</v>
      </c>
      <c r="F24" s="13"/>
      <c r="G24" s="13">
        <f t="shared" si="0"/>
        <v>495</v>
      </c>
      <c r="I24" s="15">
        <f>+G24/G32</f>
        <v>0.022120927738302723</v>
      </c>
    </row>
    <row r="25" spans="1:9" s="12" customFormat="1" ht="12.75">
      <c r="A25" s="12" t="s">
        <v>34</v>
      </c>
      <c r="C25" s="13">
        <v>183</v>
      </c>
      <c r="E25" s="13">
        <v>129</v>
      </c>
      <c r="G25" s="13">
        <f t="shared" si="0"/>
        <v>312</v>
      </c>
      <c r="I25" s="16">
        <f>+G25/G32</f>
        <v>0.013942887786566565</v>
      </c>
    </row>
    <row r="26" spans="5:9" s="12" customFormat="1" ht="12.75">
      <c r="E26" s="12" t="s">
        <v>15</v>
      </c>
      <c r="I26" s="17"/>
    </row>
    <row r="27" spans="1:9" ht="12.75">
      <c r="A27" s="3" t="s">
        <v>10</v>
      </c>
      <c r="B27" s="2"/>
      <c r="C27" s="4">
        <f>+SUM(C9:C25)</f>
        <v>2309</v>
      </c>
      <c r="D27" s="2"/>
      <c r="E27" s="4">
        <f>+SUM(E9:E25)</f>
        <v>2446</v>
      </c>
      <c r="F27" s="4"/>
      <c r="G27" s="4">
        <f>+SUM(G9:G25)</f>
        <v>4755</v>
      </c>
      <c r="H27" s="4"/>
      <c r="I27" s="6">
        <f>+G27/G32</f>
        <v>0.2124949725164231</v>
      </c>
    </row>
    <row r="28" spans="1:9" ht="12.75">
      <c r="A28" s="2"/>
      <c r="B28" s="2"/>
      <c r="C28" s="5"/>
      <c r="D28" s="2"/>
      <c r="E28" s="4"/>
      <c r="F28" s="4"/>
      <c r="G28" s="4"/>
      <c r="H28" s="4"/>
      <c r="I28" s="9"/>
    </row>
    <row r="29" spans="1:9" ht="12.75">
      <c r="A29" s="2" t="s">
        <v>11</v>
      </c>
      <c r="B29" s="2"/>
      <c r="C29" s="4">
        <v>7937</v>
      </c>
      <c r="D29" s="2"/>
      <c r="E29" s="4">
        <v>9685</v>
      </c>
      <c r="F29" s="4"/>
      <c r="G29" s="4">
        <f>C29+E29</f>
        <v>17622</v>
      </c>
      <c r="H29" s="4"/>
      <c r="I29" s="6">
        <f>+G29/G32</f>
        <v>0.7875050274835769</v>
      </c>
    </row>
    <row r="30" spans="3:7" ht="12.75">
      <c r="C30" s="1"/>
      <c r="E30" s="1"/>
      <c r="F30" s="1"/>
      <c r="G30" s="1"/>
    </row>
    <row r="31" spans="3:8" ht="12.75">
      <c r="C31" s="1"/>
      <c r="E31" s="1"/>
      <c r="F31" s="1"/>
      <c r="G31" s="1"/>
      <c r="H31" s="1"/>
    </row>
    <row r="32" spans="1:19" ht="12.75">
      <c r="A32" s="3" t="s">
        <v>12</v>
      </c>
      <c r="B32" s="3"/>
      <c r="C32" s="5">
        <f>SUM(C27:C29)</f>
        <v>10246</v>
      </c>
      <c r="D32" s="2"/>
      <c r="E32" s="5">
        <f>SUM(E27:E29)</f>
        <v>12131</v>
      </c>
      <c r="F32" s="5"/>
      <c r="G32" s="4">
        <f>SUM(G27:G29)</f>
        <v>22377</v>
      </c>
      <c r="H32" s="5"/>
      <c r="I32" s="6">
        <f>+I27+I29</f>
        <v>1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3:7" ht="12.75">
      <c r="C33" s="1"/>
      <c r="E33" s="1"/>
      <c r="F33" s="1"/>
      <c r="G33" s="1" t="s">
        <v>15</v>
      </c>
    </row>
    <row r="34" ht="12.75">
      <c r="C34" s="1"/>
    </row>
    <row r="35" ht="12.75">
      <c r="C35" s="1"/>
    </row>
    <row r="36" ht="12.75">
      <c r="A36" t="s">
        <v>26</v>
      </c>
    </row>
    <row r="42" ht="12.75">
      <c r="H42" s="7" t="s">
        <v>15</v>
      </c>
    </row>
  </sheetData>
  <sheetProtection sheet="1" objects="1" scenarios="1"/>
  <mergeCells count="4">
    <mergeCell ref="A1:I1"/>
    <mergeCell ref="A2:I2"/>
    <mergeCell ref="A3:I3"/>
    <mergeCell ref="A4:I4"/>
  </mergeCells>
  <printOptions/>
  <pageMargins left="1.07" right="1.01" top="1.02" bottom="0.5" header="0.5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2008-02-01T14:11:32Z</cp:lastPrinted>
  <dcterms:created xsi:type="dcterms:W3CDTF">1997-10-23T20:32:28Z</dcterms:created>
  <dcterms:modified xsi:type="dcterms:W3CDTF">2008-02-01T14:11:43Z</dcterms:modified>
  <cp:category/>
  <cp:version/>
  <cp:contentType/>
  <cp:contentStatus/>
</cp:coreProperties>
</file>