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LE XI-2" sheetId="1" r:id="rId1"/>
  </sheets>
  <definedNames>
    <definedName name="_xlnm.Print_Titles" localSheetId="0">'TABLE XI-2'!$5:$5</definedName>
  </definedNames>
  <calcPr fullCalcOnLoad="1"/>
</workbook>
</file>

<file path=xl/sharedStrings.xml><?xml version="1.0" encoding="utf-8"?>
<sst xmlns="http://schemas.openxmlformats.org/spreadsheetml/2006/main" count="97" uniqueCount="90">
  <si>
    <t xml:space="preserve"> </t>
  </si>
  <si>
    <t>NET ASSIGNABLE SQUARE FEET</t>
  </si>
  <si>
    <t>TYPE OF SPACE</t>
  </si>
  <si>
    <t>% OF TOTAL NET ASSIGNABLE SQUARE FEET</t>
  </si>
  <si>
    <t>ALTERATION OR CONVERSION</t>
  </si>
  <si>
    <t>NONRESIDENTIAL FACILITIES</t>
  </si>
  <si>
    <t>Classroom Facilities</t>
  </si>
  <si>
    <t xml:space="preserve">   Classroom</t>
  </si>
  <si>
    <t xml:space="preserve">   Classroom Service</t>
  </si>
  <si>
    <t>Total</t>
  </si>
  <si>
    <t>Laboratory Facilities</t>
  </si>
  <si>
    <t xml:space="preserve">   Class Laboratory</t>
  </si>
  <si>
    <t xml:space="preserve">   Class Laboratory Service</t>
  </si>
  <si>
    <t xml:space="preserve">   Open Laboratory</t>
  </si>
  <si>
    <t xml:space="preserve">   Open Laboratory Service</t>
  </si>
  <si>
    <t xml:space="preserve">   Research/Non-Class Laboratory</t>
  </si>
  <si>
    <t xml:space="preserve">   Research/Non-Class Laboratory Service</t>
  </si>
  <si>
    <t>Office Facilities</t>
  </si>
  <si>
    <t xml:space="preserve">   Office</t>
  </si>
  <si>
    <t xml:space="preserve">   Office Service</t>
  </si>
  <si>
    <t xml:space="preserve">   Conference Room</t>
  </si>
  <si>
    <t xml:space="preserve">   Conference Room Service</t>
  </si>
  <si>
    <t>Study Facilities</t>
  </si>
  <si>
    <t>Source: Facilities Inventory Report of the North Carolina State Commission on Higher Education Facilities.</t>
  </si>
  <si>
    <t xml:space="preserve">   Study Room</t>
  </si>
  <si>
    <t xml:space="preserve">   Stack</t>
  </si>
  <si>
    <t xml:space="preserve">   Open Stack Study Room</t>
  </si>
  <si>
    <t xml:space="preserve">   Processing Room</t>
  </si>
  <si>
    <t xml:space="preserve">   Study Service</t>
  </si>
  <si>
    <t>Special Use Facilities</t>
  </si>
  <si>
    <t xml:space="preserve">   Athletic/Physical Education</t>
  </si>
  <si>
    <t xml:space="preserve">   Athletic/Physical Education Service</t>
  </si>
  <si>
    <t xml:space="preserve">   Media Production</t>
  </si>
  <si>
    <t xml:space="preserve">   Media Production Service</t>
  </si>
  <si>
    <t xml:space="preserve">   Animal Quarters</t>
  </si>
  <si>
    <t xml:space="preserve">   Animal Quarters Service</t>
  </si>
  <si>
    <t xml:space="preserve">   Greenhouse</t>
  </si>
  <si>
    <t xml:space="preserve">   Greenhouse Service</t>
  </si>
  <si>
    <t>General Use Facilities</t>
  </si>
  <si>
    <t xml:space="preserve">   Assembly</t>
  </si>
  <si>
    <t xml:space="preserve">   Assembly Service</t>
  </si>
  <si>
    <t xml:space="preserve">   Exhibition</t>
  </si>
  <si>
    <t xml:space="preserve">   Exhibition Service</t>
  </si>
  <si>
    <t xml:space="preserve">   Food Facility</t>
  </si>
  <si>
    <t xml:space="preserve">   Food Facility Service</t>
  </si>
  <si>
    <t xml:space="preserve">   Lounge</t>
  </si>
  <si>
    <t xml:space="preserve">   Lounge Service</t>
  </si>
  <si>
    <t xml:space="preserve">   Merchandising</t>
  </si>
  <si>
    <t xml:space="preserve">   Merchandising Service</t>
  </si>
  <si>
    <t xml:space="preserve">   Recreation</t>
  </si>
  <si>
    <t xml:space="preserve">   Recreation Service</t>
  </si>
  <si>
    <t xml:space="preserve">   Meeting Room</t>
  </si>
  <si>
    <t xml:space="preserve">   Meeting Room Service</t>
  </si>
  <si>
    <t>Supporting Facilities</t>
  </si>
  <si>
    <t xml:space="preserve">   Central Computer or Telecommunications</t>
  </si>
  <si>
    <t xml:space="preserve">   Central Computer or Telecomm. Service</t>
  </si>
  <si>
    <t xml:space="preserve">   Shop</t>
  </si>
  <si>
    <t xml:space="preserve">   Shop Service</t>
  </si>
  <si>
    <t xml:space="preserve">   Central Storage</t>
  </si>
  <si>
    <t xml:space="preserve">   Central Storage Service</t>
  </si>
  <si>
    <t xml:space="preserve">   Central Service</t>
  </si>
  <si>
    <t xml:space="preserve">   Central Service Support</t>
  </si>
  <si>
    <t xml:space="preserve">   Hazardous Materials</t>
  </si>
  <si>
    <t>Health Care Facilities</t>
  </si>
  <si>
    <t xml:space="preserve">   Patient Bath</t>
  </si>
  <si>
    <t xml:space="preserve">   Nurse Station</t>
  </si>
  <si>
    <t xml:space="preserve">   Nurse Station Service</t>
  </si>
  <si>
    <t xml:space="preserve">   Treatment/Examination</t>
  </si>
  <si>
    <t xml:space="preserve">   Treatment/Examination Service</t>
  </si>
  <si>
    <t xml:space="preserve">   Diagnotic Service Laboratory</t>
  </si>
  <si>
    <t xml:space="preserve">   Central Supplies</t>
  </si>
  <si>
    <t xml:space="preserve">   Public Waiting</t>
  </si>
  <si>
    <t xml:space="preserve">   Vehicle Storage</t>
  </si>
  <si>
    <t>TOTAL NON-RESIDENTIAL FACILITIES</t>
  </si>
  <si>
    <t>RESIDENTIAL FACILITIES</t>
  </si>
  <si>
    <t xml:space="preserve">   Dorm without Toilet/Bath</t>
  </si>
  <si>
    <t xml:space="preserve">   Handicap Dorm without Toilet/Bath</t>
  </si>
  <si>
    <t xml:space="preserve">   Toilet/Bath</t>
  </si>
  <si>
    <t xml:space="preserve">   Dorm with Toilet/Bath</t>
  </si>
  <si>
    <t xml:space="preserve">   Handicap Dorm with Toilet/Bath</t>
  </si>
  <si>
    <t xml:space="preserve">   Sleep/Study Service</t>
  </si>
  <si>
    <t xml:space="preserve">   Apartment</t>
  </si>
  <si>
    <t xml:space="preserve">   Handicap Apartment</t>
  </si>
  <si>
    <t xml:space="preserve">   Apartment Service</t>
  </si>
  <si>
    <t xml:space="preserve">   House</t>
  </si>
  <si>
    <t>TOTAL RESIDENTIAL FACILITIES</t>
  </si>
  <si>
    <t>TOTAL ASSIGNABLE SPACE</t>
  </si>
  <si>
    <t>NET ASSIGNABLE AREA BY TYPE OF SPACE</t>
  </si>
  <si>
    <t>AND PERCENTAGE OF TOTAL ASSIGNABLE SPACE</t>
  </si>
  <si>
    <t>FALL 2006  -  TABLE XI-2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</si>
</sst>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.00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9" fontId="3" fillId="0" borderId="0" xfId="0" applyNumberFormat="1" applyFont="1" applyAlignment="1">
      <alignment horizontal="right" wrapText="1"/>
    </xf>
    <xf numFmtId="16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9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1.8515625" style="0" customWidth="1"/>
    <col min="2" max="2" width="23.00390625" style="4" customWidth="1"/>
    <col min="3" max="3" width="1.1484375" style="10" hidden="1" customWidth="1"/>
    <col min="4" max="4" width="23.8515625" style="10" customWidth="1"/>
  </cols>
  <sheetData>
    <row r="1" spans="1:4" ht="12.75">
      <c r="A1" s="17" t="s">
        <v>87</v>
      </c>
      <c r="B1" s="17"/>
      <c r="C1" s="17"/>
      <c r="D1" s="17"/>
    </row>
    <row r="2" spans="1:4" ht="12.75">
      <c r="A2" s="17" t="s">
        <v>88</v>
      </c>
      <c r="B2" s="17"/>
      <c r="C2" s="17"/>
      <c r="D2" s="17"/>
    </row>
    <row r="3" spans="1:4" ht="12.75">
      <c r="A3" s="17" t="s">
        <v>89</v>
      </c>
      <c r="B3" s="17"/>
      <c r="C3" s="17"/>
      <c r="D3" s="17"/>
    </row>
    <row r="4" ht="15.75" customHeight="1"/>
    <row r="5" spans="1:4" s="3" customFormat="1" ht="38.25">
      <c r="A5" s="9" t="s">
        <v>2</v>
      </c>
      <c r="B5" s="8" t="s">
        <v>1</v>
      </c>
      <c r="C5" s="11"/>
      <c r="D5" s="12" t="s">
        <v>3</v>
      </c>
    </row>
    <row r="6" ht="12.75">
      <c r="D6" s="13"/>
    </row>
    <row r="7" spans="1:4" s="1" customFormat="1" ht="12.75">
      <c r="A7" s="1" t="s">
        <v>4</v>
      </c>
      <c r="B7" s="5">
        <v>69665</v>
      </c>
      <c r="C7" s="14"/>
      <c r="D7" s="15">
        <f>+B7/B111</f>
        <v>0.026596516358394214</v>
      </c>
    </row>
    <row r="8" ht="12.75">
      <c r="D8" s="13"/>
    </row>
    <row r="9" ht="12.75">
      <c r="D9" s="13"/>
    </row>
    <row r="10" spans="1:4" s="1" customFormat="1" ht="12.75">
      <c r="A10" s="1" t="s">
        <v>5</v>
      </c>
      <c r="B10" s="5"/>
      <c r="C10" s="14"/>
      <c r="D10" s="15"/>
    </row>
    <row r="11" ht="12.75">
      <c r="D11" s="13"/>
    </row>
    <row r="12" spans="1:4" s="1" customFormat="1" ht="12.75">
      <c r="A12" s="1" t="s">
        <v>6</v>
      </c>
      <c r="B12" s="5"/>
      <c r="C12" s="14"/>
      <c r="D12" s="15"/>
    </row>
    <row r="13" spans="1:4" ht="12.75">
      <c r="A13" t="s">
        <v>7</v>
      </c>
      <c r="B13" s="4">
        <v>139351</v>
      </c>
      <c r="D13" s="13">
        <f>+B13/B111</f>
        <v>0.05320105004031568</v>
      </c>
    </row>
    <row r="14" spans="1:4" ht="12.75">
      <c r="A14" t="s">
        <v>8</v>
      </c>
      <c r="B14" s="4">
        <v>4578</v>
      </c>
      <c r="D14" s="13">
        <f>+B14/B111</f>
        <v>0.0017477765289417744</v>
      </c>
    </row>
    <row r="15" spans="1:4" s="1" customFormat="1" ht="12.75">
      <c r="A15" s="2" t="s">
        <v>9</v>
      </c>
      <c r="B15" s="5">
        <f>SUM(B13:B14)</f>
        <v>143929</v>
      </c>
      <c r="C15" s="14"/>
      <c r="D15" s="15">
        <f>+B15/B111</f>
        <v>0.05494882656925746</v>
      </c>
    </row>
    <row r="16" ht="12.75">
      <c r="D16" s="13"/>
    </row>
    <row r="17" spans="1:4" s="1" customFormat="1" ht="12.75">
      <c r="A17" s="1" t="s">
        <v>10</v>
      </c>
      <c r="B17" s="5"/>
      <c r="C17" s="14"/>
      <c r="D17" s="15"/>
    </row>
    <row r="18" spans="1:4" ht="12.75">
      <c r="A18" t="s">
        <v>11</v>
      </c>
      <c r="B18" s="4">
        <v>146034</v>
      </c>
      <c r="D18" s="13">
        <f>+B18/B111</f>
        <v>0.055752467808537154</v>
      </c>
    </row>
    <row r="19" spans="1:4" ht="12.75">
      <c r="A19" t="s">
        <v>12</v>
      </c>
      <c r="B19" s="4">
        <v>24362</v>
      </c>
      <c r="D19" s="13">
        <f>+B19/B111</f>
        <v>0.009300858846238425</v>
      </c>
    </row>
    <row r="20" spans="1:4" ht="12.75">
      <c r="A20" t="s">
        <v>13</v>
      </c>
      <c r="B20" s="4">
        <v>70892</v>
      </c>
      <c r="D20" s="13">
        <f>+B20/B111</f>
        <v>0.027064957118772447</v>
      </c>
    </row>
    <row r="21" spans="1:4" ht="12.75">
      <c r="A21" t="s">
        <v>14</v>
      </c>
      <c r="B21" s="7">
        <v>10335</v>
      </c>
      <c r="D21" s="13">
        <f>+B21/B111</f>
        <v>0.003945668507342341</v>
      </c>
    </row>
    <row r="22" spans="1:4" ht="12.75">
      <c r="A22" t="s">
        <v>15</v>
      </c>
      <c r="B22" s="4">
        <v>142593</v>
      </c>
      <c r="D22" s="13">
        <f>+B22/B111</f>
        <v>0.05443877208199966</v>
      </c>
    </row>
    <row r="23" spans="1:4" ht="12.75">
      <c r="A23" t="s">
        <v>16</v>
      </c>
      <c r="B23" s="4">
        <v>20648</v>
      </c>
      <c r="D23" s="13">
        <f>+B23/B111</f>
        <v>0.007882937913846606</v>
      </c>
    </row>
    <row r="24" spans="1:4" s="2" customFormat="1" ht="12.75">
      <c r="A24" s="2" t="s">
        <v>9</v>
      </c>
      <c r="B24" s="5">
        <f>SUM(B18:B23)</f>
        <v>414864</v>
      </c>
      <c r="C24" s="14"/>
      <c r="D24" s="15">
        <f>+B24/B111</f>
        <v>0.15838566227673662</v>
      </c>
    </row>
    <row r="25" ht="12.75">
      <c r="D25" s="13"/>
    </row>
    <row r="26" spans="1:4" ht="12.75">
      <c r="A26" s="1" t="s">
        <v>17</v>
      </c>
      <c r="D26" s="13"/>
    </row>
    <row r="27" spans="1:4" ht="12.75">
      <c r="A27" t="s">
        <v>18</v>
      </c>
      <c r="B27" s="4">
        <v>431500</v>
      </c>
      <c r="D27" s="13">
        <f>+B27/B111</f>
        <v>0.16473690961956655</v>
      </c>
    </row>
    <row r="28" spans="1:4" ht="12.75">
      <c r="A28" t="s">
        <v>19</v>
      </c>
      <c r="B28" s="4">
        <v>74227</v>
      </c>
      <c r="D28" s="13">
        <f>+B28/B111</f>
        <v>0.02833818445036284</v>
      </c>
    </row>
    <row r="29" spans="1:4" ht="12.75">
      <c r="A29" t="s">
        <v>20</v>
      </c>
      <c r="B29" s="4">
        <v>45755</v>
      </c>
      <c r="D29" s="13">
        <f>+B29/B111</f>
        <v>0.0174682208566472</v>
      </c>
    </row>
    <row r="30" spans="1:4" ht="12.75">
      <c r="A30" t="s">
        <v>21</v>
      </c>
      <c r="B30" s="4">
        <v>106</v>
      </c>
      <c r="D30" s="13">
        <f>+B30/B111</f>
        <v>4.0468394947100936E-05</v>
      </c>
    </row>
    <row r="31" spans="1:4" s="1" customFormat="1" ht="12.75">
      <c r="A31" s="2" t="s">
        <v>9</v>
      </c>
      <c r="B31" s="5">
        <f>SUM(B27:B30)</f>
        <v>551588</v>
      </c>
      <c r="C31" s="14"/>
      <c r="D31" s="15">
        <f>+B31/B111</f>
        <v>0.2105837833215237</v>
      </c>
    </row>
    <row r="32" ht="12.75">
      <c r="D32" s="13"/>
    </row>
    <row r="33" spans="1:4" ht="12.75">
      <c r="A33" s="1" t="s">
        <v>22</v>
      </c>
      <c r="D33" s="13"/>
    </row>
    <row r="34" spans="1:4" ht="12.75">
      <c r="A34" t="s">
        <v>24</v>
      </c>
      <c r="B34" s="4">
        <v>44076</v>
      </c>
      <c r="D34" s="13">
        <f>+B34/B111</f>
        <v>0.016827216751777556</v>
      </c>
    </row>
    <row r="35" spans="1:4" ht="12.75">
      <c r="A35" t="s">
        <v>25</v>
      </c>
      <c r="B35" s="4">
        <v>45791</v>
      </c>
      <c r="D35" s="13">
        <f>+B35/B111</f>
        <v>0.017481964839836783</v>
      </c>
    </row>
    <row r="36" spans="1:4" ht="12.75">
      <c r="A36" t="s">
        <v>26</v>
      </c>
      <c r="B36" s="4">
        <v>81925</v>
      </c>
      <c r="D36" s="13">
        <f>+B36/B111</f>
        <v>0.03127710618906834</v>
      </c>
    </row>
    <row r="37" spans="1:4" ht="12.75">
      <c r="A37" t="s">
        <v>27</v>
      </c>
      <c r="B37" s="4">
        <v>8625</v>
      </c>
      <c r="D37" s="13">
        <f>+B37/B111</f>
        <v>0.0032928293058372225</v>
      </c>
    </row>
    <row r="38" spans="1:4" ht="12.75">
      <c r="A38" t="s">
        <v>28</v>
      </c>
      <c r="B38" s="4">
        <v>2964</v>
      </c>
      <c r="D38" s="13">
        <f>+B38/B111</f>
        <v>0.0011315879492755393</v>
      </c>
    </row>
    <row r="39" spans="1:4" s="1" customFormat="1" ht="12.75">
      <c r="A39" s="2" t="s">
        <v>9</v>
      </c>
      <c r="B39" s="5">
        <f>SUM(B34:B38)</f>
        <v>183381</v>
      </c>
      <c r="C39" s="14"/>
      <c r="D39" s="15">
        <f>+B39/B111</f>
        <v>0.07001070503579544</v>
      </c>
    </row>
    <row r="40" ht="12.75">
      <c r="D40" s="13"/>
    </row>
    <row r="41" spans="1:4" s="1" customFormat="1" ht="12.75">
      <c r="A41" s="1" t="s">
        <v>29</v>
      </c>
      <c r="B41" s="5"/>
      <c r="C41" s="14"/>
      <c r="D41" s="15"/>
    </row>
    <row r="42" spans="1:4" ht="12.75">
      <c r="A42" t="s">
        <v>30</v>
      </c>
      <c r="B42" s="4">
        <v>129218</v>
      </c>
      <c r="D42" s="13">
        <f>+B42/B111</f>
        <v>0.04933250054975933</v>
      </c>
    </row>
    <row r="43" spans="1:4" ht="12.75">
      <c r="A43" t="s">
        <v>31</v>
      </c>
      <c r="B43" s="4">
        <v>41915</v>
      </c>
      <c r="D43" s="13">
        <f>+B43/B111</f>
        <v>0.016002195983091848</v>
      </c>
    </row>
    <row r="44" spans="1:4" ht="12.75">
      <c r="A44" t="s">
        <v>32</v>
      </c>
      <c r="B44" s="4">
        <v>7673</v>
      </c>
      <c r="D44" s="13">
        <f>+B44/B111</f>
        <v>0.0029293773059349574</v>
      </c>
    </row>
    <row r="45" spans="1:4" ht="12.75">
      <c r="A45" t="s">
        <v>33</v>
      </c>
      <c r="B45" s="4">
        <v>2022</v>
      </c>
      <c r="D45" s="13">
        <f>+B45/B111</f>
        <v>0.0007719537224814914</v>
      </c>
    </row>
    <row r="46" spans="1:4" ht="12.75">
      <c r="A46" t="s">
        <v>34</v>
      </c>
      <c r="B46" s="4">
        <v>4530</v>
      </c>
      <c r="D46" s="13">
        <f>+B46/B111</f>
        <v>0.0017294512180223325</v>
      </c>
    </row>
    <row r="47" spans="1:4" ht="12.75">
      <c r="A47" t="s">
        <v>35</v>
      </c>
      <c r="B47" s="4">
        <v>0</v>
      </c>
      <c r="D47" s="13">
        <f>+B47/B111</f>
        <v>0</v>
      </c>
    </row>
    <row r="48" spans="1:4" ht="12.75">
      <c r="A48" t="s">
        <v>36</v>
      </c>
      <c r="B48" s="4">
        <v>5986</v>
      </c>
      <c r="D48" s="13">
        <f>+B48/B111</f>
        <v>0.0022853189825787377</v>
      </c>
    </row>
    <row r="49" spans="1:4" ht="12.75">
      <c r="A49" t="s">
        <v>37</v>
      </c>
      <c r="B49" s="4">
        <v>219</v>
      </c>
      <c r="D49" s="13">
        <f>+B49/B111</f>
        <v>8.360923106995383E-05</v>
      </c>
    </row>
    <row r="50" spans="1:4" s="1" customFormat="1" ht="12.75">
      <c r="A50" s="2" t="s">
        <v>9</v>
      </c>
      <c r="B50" s="5">
        <f>SUM(B42:B49)</f>
        <v>191563</v>
      </c>
      <c r="C50" s="14"/>
      <c r="D50" s="15">
        <f>+B50/B111</f>
        <v>0.07313440699293865</v>
      </c>
    </row>
    <row r="51" ht="12.75">
      <c r="D51" s="13"/>
    </row>
    <row r="52" spans="1:4" ht="12.75">
      <c r="A52" s="1" t="s">
        <v>38</v>
      </c>
      <c r="D52" s="13"/>
    </row>
    <row r="53" spans="1:4" ht="12.75">
      <c r="A53" t="s">
        <v>39</v>
      </c>
      <c r="B53" s="4">
        <v>17336</v>
      </c>
      <c r="D53" s="13">
        <f>+B53/B111</f>
        <v>0.006618491460405111</v>
      </c>
    </row>
    <row r="54" spans="1:4" ht="12.75">
      <c r="A54" t="s">
        <v>40</v>
      </c>
      <c r="B54" s="4">
        <v>3782</v>
      </c>
      <c r="D54" s="13">
        <f>+B54/B111</f>
        <v>0.0014438817895276955</v>
      </c>
    </row>
    <row r="55" spans="1:4" ht="12.75">
      <c r="A55" t="s">
        <v>41</v>
      </c>
      <c r="B55" s="4">
        <v>8524</v>
      </c>
      <c r="D55" s="13">
        <f>+B55/B111</f>
        <v>0.00325426979744423</v>
      </c>
    </row>
    <row r="56" spans="1:4" ht="12.75">
      <c r="A56" t="s">
        <v>42</v>
      </c>
      <c r="B56" s="4">
        <v>633</v>
      </c>
      <c r="D56" s="13">
        <f>+B56/B111</f>
        <v>0.00024166503775014048</v>
      </c>
    </row>
    <row r="57" spans="1:4" ht="12.75">
      <c r="A57" t="s">
        <v>43</v>
      </c>
      <c r="B57" s="4">
        <v>47835</v>
      </c>
      <c r="D57" s="13">
        <f>+B57/B111</f>
        <v>0.018262317663156353</v>
      </c>
    </row>
    <row r="58" spans="1:4" ht="12.75">
      <c r="A58" t="s">
        <v>44</v>
      </c>
      <c r="B58" s="4">
        <v>25698</v>
      </c>
      <c r="D58" s="13">
        <f>+B58/B111</f>
        <v>0.009810913333496225</v>
      </c>
    </row>
    <row r="59" spans="1:4" ht="12.75">
      <c r="A59" t="s">
        <v>45</v>
      </c>
      <c r="B59" s="4">
        <v>84731</v>
      </c>
      <c r="D59" s="13">
        <f>+B59/B111</f>
        <v>0.03234837332323405</v>
      </c>
    </row>
    <row r="60" spans="1:4" ht="12.75">
      <c r="A60" t="s">
        <v>46</v>
      </c>
      <c r="B60" s="4">
        <v>718</v>
      </c>
      <c r="D60" s="13">
        <f>+B60/B111</f>
        <v>0.0002741161091699856</v>
      </c>
    </row>
    <row r="61" spans="1:4" ht="12.75">
      <c r="A61" t="s">
        <v>47</v>
      </c>
      <c r="B61" s="4">
        <v>17575</v>
      </c>
      <c r="D61" s="13">
        <f>+B61/B111</f>
        <v>0.006709736237691499</v>
      </c>
    </row>
    <row r="62" spans="1:4" ht="12.75">
      <c r="A62" t="s">
        <v>48</v>
      </c>
      <c r="B62" s="4">
        <v>1641</v>
      </c>
      <c r="D62" s="13">
        <f>+B62/B111</f>
        <v>0.0006264965670584211</v>
      </c>
    </row>
    <row r="63" spans="1:4" ht="12.75">
      <c r="A63" t="s">
        <v>49</v>
      </c>
      <c r="B63" s="4">
        <v>12253</v>
      </c>
      <c r="D63" s="13">
        <f>+B63/B111</f>
        <v>0.004677917389498376</v>
      </c>
    </row>
    <row r="64" spans="1:4" ht="12.75">
      <c r="A64" t="s">
        <v>50</v>
      </c>
      <c r="B64" s="4">
        <v>594</v>
      </c>
      <c r="D64" s="13">
        <f>+B64/B111</f>
        <v>0.00022677572262809392</v>
      </c>
    </row>
    <row r="65" spans="1:4" ht="12.75">
      <c r="A65" t="s">
        <v>51</v>
      </c>
      <c r="B65" s="4">
        <v>43773</v>
      </c>
      <c r="D65" s="13">
        <f>+B65/B111</f>
        <v>0.016711538226598578</v>
      </c>
    </row>
    <row r="66" spans="1:4" ht="12.75">
      <c r="A66" t="s">
        <v>52</v>
      </c>
      <c r="B66" s="4">
        <v>6644</v>
      </c>
      <c r="D66" s="13">
        <f>+B66/B111</f>
        <v>0.002536528453099421</v>
      </c>
    </row>
    <row r="67" spans="1:4" s="1" customFormat="1" ht="12.75">
      <c r="A67" s="2" t="s">
        <v>9</v>
      </c>
      <c r="B67" s="5">
        <f>SUM(B53:B66)</f>
        <v>271737</v>
      </c>
      <c r="C67" s="14"/>
      <c r="D67" s="15">
        <f>+B67/B111</f>
        <v>0.10374302111075819</v>
      </c>
    </row>
    <row r="68" ht="12.75">
      <c r="D68" s="13"/>
    </row>
    <row r="69" spans="1:4" ht="12.75">
      <c r="A69" s="1" t="s">
        <v>53</v>
      </c>
      <c r="D69" s="13"/>
    </row>
    <row r="70" spans="1:4" ht="12.75">
      <c r="A70" t="s">
        <v>54</v>
      </c>
      <c r="B70" s="4">
        <v>3339</v>
      </c>
      <c r="D70" s="13">
        <f>+B70/B111</f>
        <v>0.0012747544408336796</v>
      </c>
    </row>
    <row r="71" spans="1:4" ht="12.75">
      <c r="A71" t="s">
        <v>55</v>
      </c>
      <c r="B71" s="4">
        <v>1501</v>
      </c>
      <c r="D71" s="13">
        <f>+B71/B111</f>
        <v>0.0005730477435433822</v>
      </c>
    </row>
    <row r="72" spans="1:4" ht="12.75">
      <c r="A72" t="s">
        <v>56</v>
      </c>
      <c r="B72" s="4">
        <v>3849</v>
      </c>
      <c r="D72" s="13">
        <f>+B72/B111</f>
        <v>0.00146946086935275</v>
      </c>
    </row>
    <row r="73" spans="1:4" ht="12.75">
      <c r="A73" t="s">
        <v>57</v>
      </c>
      <c r="B73" s="4">
        <v>731</v>
      </c>
      <c r="D73" s="13">
        <f>+B73/B111</f>
        <v>0.00027907921421066776</v>
      </c>
    </row>
    <row r="74" spans="1:4" ht="12.75">
      <c r="A74" t="s">
        <v>58</v>
      </c>
      <c r="B74" s="4">
        <v>8585</v>
      </c>
      <c r="D74" s="13">
        <f>+B74/B111</f>
        <v>0.003277558213404354</v>
      </c>
    </row>
    <row r="75" spans="1:4" ht="12.75">
      <c r="A75" t="s">
        <v>59</v>
      </c>
      <c r="B75" s="4">
        <v>220</v>
      </c>
      <c r="D75" s="13">
        <f>+B75/B111</f>
        <v>8.399100838077553E-05</v>
      </c>
    </row>
    <row r="76" spans="1:4" ht="12.75">
      <c r="A76" t="s">
        <v>72</v>
      </c>
      <c r="B76" s="4">
        <v>847</v>
      </c>
      <c r="D76" s="13">
        <f>+B76/B111</f>
        <v>0.0003233653822659858</v>
      </c>
    </row>
    <row r="77" spans="1:4" ht="12.75">
      <c r="A77" t="s">
        <v>60</v>
      </c>
      <c r="B77" s="4">
        <v>5486</v>
      </c>
      <c r="D77" s="13">
        <f>+B77/B111</f>
        <v>0.0020944303271678844</v>
      </c>
    </row>
    <row r="78" spans="1:4" ht="12.75">
      <c r="A78" t="s">
        <v>61</v>
      </c>
      <c r="B78" s="4">
        <v>5595</v>
      </c>
      <c r="D78" s="13">
        <f>+B78/B111</f>
        <v>0.0021360440540474502</v>
      </c>
    </row>
    <row r="79" spans="1:4" ht="12.75">
      <c r="A79" t="s">
        <v>62</v>
      </c>
      <c r="B79" s="4">
        <v>607</v>
      </c>
      <c r="D79" s="13">
        <f>+B79/B111</f>
        <v>0.00023173882766877612</v>
      </c>
    </row>
    <row r="80" spans="1:4" s="1" customFormat="1" ht="12.75">
      <c r="A80" s="2" t="s">
        <v>9</v>
      </c>
      <c r="B80" s="5">
        <f>SUM(B70:B79)</f>
        <v>30760</v>
      </c>
      <c r="C80" s="14"/>
      <c r="D80" s="15">
        <f>+B80/B111</f>
        <v>0.011743470080875706</v>
      </c>
    </row>
    <row r="81" ht="12.75">
      <c r="D81" s="13"/>
    </row>
    <row r="82" spans="1:4" ht="12.75">
      <c r="A82" s="1" t="s">
        <v>63</v>
      </c>
      <c r="D82" s="13"/>
    </row>
    <row r="83" spans="1:4" ht="12.75">
      <c r="A83" t="s">
        <v>64</v>
      </c>
      <c r="B83" s="6">
        <v>274</v>
      </c>
      <c r="D83" s="13">
        <f>+B83/B111</f>
        <v>0.0001046069831651477</v>
      </c>
    </row>
    <row r="84" spans="1:4" ht="12.75">
      <c r="A84" t="s">
        <v>65</v>
      </c>
      <c r="B84" s="6">
        <v>122</v>
      </c>
      <c r="D84" s="13">
        <f>+B84/B111</f>
        <v>4.657683192024825E-05</v>
      </c>
    </row>
    <row r="85" spans="1:4" ht="12.75">
      <c r="A85" t="s">
        <v>66</v>
      </c>
      <c r="B85" s="6">
        <v>273</v>
      </c>
      <c r="D85" s="13">
        <f>+B85/B111</f>
        <v>0.00010422520585432599</v>
      </c>
    </row>
    <row r="86" spans="1:4" ht="12.75">
      <c r="A86" t="s">
        <v>67</v>
      </c>
      <c r="B86" s="6">
        <v>3552</v>
      </c>
      <c r="D86" s="13">
        <f>+B86/B111</f>
        <v>0.0013560730080387031</v>
      </c>
    </row>
    <row r="87" spans="1:4" ht="12.75">
      <c r="A87" t="s">
        <v>68</v>
      </c>
      <c r="B87" s="6">
        <v>58</v>
      </c>
      <c r="D87" s="13">
        <f>+B87/B111</f>
        <v>2.2143084027659E-05</v>
      </c>
    </row>
    <row r="88" spans="1:4" ht="12.75">
      <c r="A88" t="s">
        <v>69</v>
      </c>
      <c r="B88" s="6">
        <v>239</v>
      </c>
      <c r="D88" s="13">
        <f>+B88/B111</f>
        <v>9.124477728638796E-05</v>
      </c>
    </row>
    <row r="89" spans="1:4" ht="12.75">
      <c r="A89" t="s">
        <v>70</v>
      </c>
      <c r="B89" s="6">
        <v>498</v>
      </c>
      <c r="D89" s="13">
        <f>+B89/B111</f>
        <v>0.00019012510078921007</v>
      </c>
    </row>
    <row r="90" spans="1:4" ht="12.75">
      <c r="A90" t="s">
        <v>71</v>
      </c>
      <c r="B90" s="6">
        <v>881</v>
      </c>
      <c r="D90" s="13">
        <f>+B90/B111</f>
        <v>0.0003363458108339238</v>
      </c>
    </row>
    <row r="91" spans="1:4" s="1" customFormat="1" ht="12.75">
      <c r="A91" s="2" t="s">
        <v>9</v>
      </c>
      <c r="B91" s="5">
        <f>SUM(B83:B90)</f>
        <v>5897</v>
      </c>
      <c r="C91" s="14"/>
      <c r="D91" s="15">
        <f>+B91/B111</f>
        <v>0.0022513408019156056</v>
      </c>
    </row>
    <row r="92" ht="12.75">
      <c r="D92" s="13"/>
    </row>
    <row r="93" spans="1:4" s="1" customFormat="1" ht="12.75">
      <c r="A93" s="1" t="s">
        <v>73</v>
      </c>
      <c r="B93" s="5">
        <f>+B91+B80+B67+B50+B39+B31+B24+B15</f>
        <v>1793719</v>
      </c>
      <c r="C93" s="14"/>
      <c r="D93" s="15">
        <f>+B93/B111</f>
        <v>0.6848012161898014</v>
      </c>
    </row>
    <row r="94" ht="12.75">
      <c r="D94" s="13"/>
    </row>
    <row r="95" ht="12.75">
      <c r="D95" s="13"/>
    </row>
    <row r="96" spans="1:4" s="1" customFormat="1" ht="12.75">
      <c r="A96" s="1" t="s">
        <v>74</v>
      </c>
      <c r="B96" s="5"/>
      <c r="C96" s="14"/>
      <c r="D96" s="15"/>
    </row>
    <row r="97" ht="12.75">
      <c r="D97" s="13"/>
    </row>
    <row r="98" spans="1:4" ht="12.75">
      <c r="A98" t="s">
        <v>75</v>
      </c>
      <c r="B98" s="4">
        <v>156250</v>
      </c>
      <c r="D98" s="13">
        <f>+B98/B111</f>
        <v>0.05965270481589171</v>
      </c>
    </row>
    <row r="99" spans="1:4" ht="12.75">
      <c r="A99" t="s">
        <v>76</v>
      </c>
      <c r="B99" s="4">
        <v>4082</v>
      </c>
      <c r="D99" s="13">
        <f>+B99/B111</f>
        <v>0.0015584149827742077</v>
      </c>
    </row>
    <row r="100" spans="1:4" ht="12.75">
      <c r="A100" t="s">
        <v>77</v>
      </c>
      <c r="B100" s="4">
        <v>26687</v>
      </c>
      <c r="D100" s="13">
        <f>+B100/B111</f>
        <v>0.010188491093898893</v>
      </c>
    </row>
    <row r="101" spans="1:4" ht="12.75">
      <c r="A101" t="s">
        <v>78</v>
      </c>
      <c r="B101" s="4">
        <v>156478</v>
      </c>
      <c r="D101" s="13">
        <f>+B101/B111</f>
        <v>0.05973975004275906</v>
      </c>
    </row>
    <row r="102" spans="1:4" ht="12.75">
      <c r="A102" t="s">
        <v>79</v>
      </c>
      <c r="B102" s="4">
        <v>12821</v>
      </c>
      <c r="D102" s="13">
        <f>+B102/B111</f>
        <v>0.0048947669020451045</v>
      </c>
    </row>
    <row r="103" spans="1:4" ht="12.75">
      <c r="A103" t="s">
        <v>80</v>
      </c>
      <c r="B103" s="4">
        <v>36840</v>
      </c>
      <c r="D103" s="13">
        <f>+B103/B111</f>
        <v>0.014064676130671683</v>
      </c>
    </row>
    <row r="104" spans="1:4" ht="12.75">
      <c r="A104" t="s">
        <v>81</v>
      </c>
      <c r="B104" s="4">
        <v>330841</v>
      </c>
      <c r="D104" s="13">
        <f>+B104/B111</f>
        <v>0.12630758728956434</v>
      </c>
    </row>
    <row r="105" spans="1:4" ht="12.75">
      <c r="A105" t="s">
        <v>82</v>
      </c>
      <c r="B105" s="4">
        <v>18043</v>
      </c>
      <c r="D105" s="13">
        <f>+B105/B111</f>
        <v>0.006888408019156058</v>
      </c>
    </row>
    <row r="106" spans="1:4" ht="12.75">
      <c r="A106" t="s">
        <v>83</v>
      </c>
      <c r="B106" s="4">
        <v>2347</v>
      </c>
      <c r="D106" s="13">
        <f>+B106/B111</f>
        <v>0.0008960313484985461</v>
      </c>
    </row>
    <row r="107" spans="1:4" ht="12.75">
      <c r="A107" t="s">
        <v>84</v>
      </c>
      <c r="B107" s="4">
        <v>11555</v>
      </c>
      <c r="D107" s="13">
        <f>+B107/B111</f>
        <v>0.004411436826544823</v>
      </c>
    </row>
    <row r="108" spans="2:4" ht="12.75">
      <c r="B108" s="4" t="s">
        <v>0</v>
      </c>
      <c r="D108" s="13"/>
    </row>
    <row r="109" spans="1:4" s="1" customFormat="1" ht="12.75">
      <c r="A109" s="1" t="s">
        <v>85</v>
      </c>
      <c r="B109" s="5">
        <f>SUM(B98:B108)</f>
        <v>755944</v>
      </c>
      <c r="C109" s="14"/>
      <c r="D109" s="15">
        <f>+B109/B111</f>
        <v>0.28860226745180445</v>
      </c>
    </row>
    <row r="110" ht="12.75">
      <c r="D110" s="13"/>
    </row>
    <row r="111" spans="1:4" s="1" customFormat="1" ht="12.75">
      <c r="A111" s="1" t="s">
        <v>86</v>
      </c>
      <c r="B111" s="5">
        <f>SUM(B109,B93,B7)</f>
        <v>2619328</v>
      </c>
      <c r="C111" s="14"/>
      <c r="D111" s="16">
        <f>SUM(D93,D109,D7)</f>
        <v>1</v>
      </c>
    </row>
    <row r="112" ht="12.75">
      <c r="D112" s="13"/>
    </row>
    <row r="113" ht="12.75">
      <c r="D113" s="13"/>
    </row>
    <row r="114" ht="12.75">
      <c r="D114" s="13"/>
    </row>
    <row r="115" spans="1:4" ht="12.75">
      <c r="A115" t="s">
        <v>23</v>
      </c>
      <c r="D115" s="13"/>
    </row>
    <row r="116" ht="12.75">
      <c r="D116" s="13"/>
    </row>
    <row r="117" ht="12.75">
      <c r="D117" s="13"/>
    </row>
  </sheetData>
  <mergeCells count="3">
    <mergeCell ref="A1:D1"/>
    <mergeCell ref="A2:D2"/>
    <mergeCell ref="A3:D3"/>
  </mergeCells>
  <printOptions/>
  <pageMargins left="0.78" right="0.46" top="0.66" bottom="1" header="0.5" footer="0.5"/>
  <pageSetup horizontalDpi="600" verticalDpi="600" orientation="portrait" r:id="rId1"/>
  <rowBreaks count="2" manualBreakCount="2">
    <brk id="51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kcward</dc:creator>
  <cp:keywords/>
  <dc:description/>
  <cp:lastModifiedBy>mlburris</cp:lastModifiedBy>
  <cp:lastPrinted>2007-06-13T16:49:27Z</cp:lastPrinted>
  <dcterms:created xsi:type="dcterms:W3CDTF">2007-06-06T19:56:52Z</dcterms:created>
  <dcterms:modified xsi:type="dcterms:W3CDTF">2007-06-13T16:49:36Z</dcterms:modified>
  <cp:category/>
  <cp:version/>
  <cp:contentType/>
  <cp:contentStatus/>
</cp:coreProperties>
</file>