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9012" tabRatio="500" activeTab="0"/>
  </bookViews>
  <sheets>
    <sheet name="A" sheetId="1" r:id="rId1"/>
  </sheets>
  <definedNames>
    <definedName name="_xlnm.Print_Area" localSheetId="0">'A'!$A$1:$U$284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<sst xmlns="http://schemas.openxmlformats.org/spreadsheetml/2006/main" count="300" uniqueCount="161">
  <si>
    <t>MAJOR AND DEGREE/CERTIFICATE</t>
  </si>
  <si>
    <t>COLLEGE OF ARCHITECTURE</t>
  </si>
  <si>
    <t xml:space="preserve">   ARCHITECTURE</t>
  </si>
  <si>
    <t xml:space="preserve">        TOTAL</t>
  </si>
  <si>
    <t>COLLEGE OF ARTS &amp; SCIENCES</t>
  </si>
  <si>
    <t xml:space="preserve">   APPLIED MATHEMATICS</t>
  </si>
  <si>
    <t xml:space="preserve">           MS................................</t>
  </si>
  <si>
    <t xml:space="preserve">           PHD..............................</t>
  </si>
  <si>
    <t xml:space="preserve">       Subtotal</t>
  </si>
  <si>
    <t xml:space="preserve">   APPLIED PHYSICS</t>
  </si>
  <si>
    <t xml:space="preserve">   BIOLOGY</t>
  </si>
  <si>
    <t xml:space="preserve">           MA................................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</si>
  <si>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</si>
  <si>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</si>
  <si>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</si>
  <si>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</si>
  <si>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GERONTOLOGY</t>
  </si>
  <si>
    <t xml:space="preserve">           Certificate......................</t>
  </si>
  <si>
    <t xml:space="preserve">   HISTORY</t>
  </si>
  <si>
    <t xml:space="preserve">   LIBERAL STUDIES</t>
  </si>
  <si>
    <t xml:space="preserve">   MATHEMATICS</t>
  </si>
  <si>
    <t xml:space="preserve">   MATHEMATICS EDUCATION</t>
  </si>
  <si>
    <t xml:space="preserve">   PSYCHOLOGY - CLINICAL &amp; COMMUNITY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</si>
  <si>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</si>
  <si>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</si>
  <si>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</si>
  <si>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</si>
  <si>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ECONOMICS</t>
  </si>
  <si>
    <t>COLLEGE OF EDUCATION</t>
  </si>
  <si>
    <t xml:space="preserve">        Certification.......................</t>
  </si>
  <si>
    <t xml:space="preserve">   COUNSELING - COMMUNITY</t>
  </si>
  <si>
    <t xml:space="preserve">   COUNSELING - SCHOOL</t>
  </si>
  <si>
    <t xml:space="preserve">           MED..............................</t>
  </si>
  <si>
    <t xml:space="preserve">   EDUCATIONAL LEADERSHIP</t>
  </si>
  <si>
    <t xml:space="preserve">           EDD..............................</t>
  </si>
  <si>
    <t xml:space="preserve">   ELEMENTARY EDUCATION</t>
  </si>
  <si>
    <t xml:space="preserve">   SCHOOL ADMINISTRATION</t>
  </si>
  <si>
    <t xml:space="preserve">           MSAD............................</t>
  </si>
  <si>
    <t xml:space="preserve">   SPECIAL EDUCATION</t>
  </si>
  <si>
    <t>COLLEGE OF ENGINEERING</t>
  </si>
  <si>
    <t xml:space="preserve">   CIVIL ENGINEERING</t>
  </si>
  <si>
    <t xml:space="preserve">           MSCE............................</t>
  </si>
  <si>
    <t xml:space="preserve">           MSE..............................</t>
  </si>
  <si>
    <t xml:space="preserve">   COMPUTER SCIENCE</t>
  </si>
  <si>
    <t xml:space="preserve">           MSEE............................</t>
  </si>
  <si>
    <t xml:space="preserve">           PHD...............................</t>
  </si>
  <si>
    <t xml:space="preserve">           MSME...........................</t>
  </si>
  <si>
    <t xml:space="preserve">   HEALTH PROMOTION</t>
  </si>
  <si>
    <t xml:space="preserve">   FAMILY NURSE PRACTITIONER</t>
  </si>
  <si>
    <t xml:space="preserve">           MSN.............................</t>
  </si>
  <si>
    <t xml:space="preserve">   NURSING - ADULT HEALTH</t>
  </si>
  <si>
    <t xml:space="preserve">   NURSING - ANESTHESIA</t>
  </si>
  <si>
    <t xml:space="preserve">   NURSING - COMMUNITY HEALTH</t>
  </si>
  <si>
    <t xml:space="preserve">   NURSING - MENTAL HEALTH</t>
  </si>
  <si>
    <t xml:space="preserve">   HEALTH ADMINISTRATION</t>
  </si>
  <si>
    <t>UNDESIGNATED</t>
  </si>
  <si>
    <t xml:space="preserve">        Undesignated.....................</t>
  </si>
  <si>
    <t>GRAND TOTAL</t>
  </si>
  <si>
    <t xml:space="preserve"> </t>
  </si>
  <si>
    <t xml:space="preserve"> NON-RESIDENT</t>
  </si>
  <si>
    <t xml:space="preserve">     F</t>
  </si>
  <si>
    <t xml:space="preserve">     M</t>
  </si>
  <si>
    <t xml:space="preserve">  </t>
  </si>
  <si>
    <t xml:space="preserve">    F</t>
  </si>
  <si>
    <t xml:space="preserve">    </t>
  </si>
  <si>
    <t xml:space="preserve">       </t>
  </si>
  <si>
    <t xml:space="preserve">      F</t>
  </si>
  <si>
    <t xml:space="preserve">        WHITE</t>
  </si>
  <si>
    <t xml:space="preserve">    HISPANIC</t>
  </si>
  <si>
    <t xml:space="preserve">        ASIAN</t>
  </si>
  <si>
    <t xml:space="preserve">       INDIAN</t>
  </si>
  <si>
    <t xml:space="preserve">    AMERICAN</t>
  </si>
  <si>
    <t xml:space="preserve">       BLACK</t>
  </si>
  <si>
    <t xml:space="preserve">      ALIEN</t>
  </si>
  <si>
    <t>M</t>
  </si>
  <si>
    <t xml:space="preserve">   ACCOUNTING</t>
  </si>
  <si>
    <t xml:space="preserve">           MACC............................</t>
  </si>
  <si>
    <t xml:space="preserve">           Certificate.......................</t>
  </si>
  <si>
    <t xml:space="preserve">           MARC...........................</t>
  </si>
  <si>
    <t xml:space="preserve">   NURSING &amp; HEALTH ADMINISTRATION</t>
  </si>
  <si>
    <t xml:space="preserve">   INFORMATION TECHNOLOGY</t>
  </si>
  <si>
    <t xml:space="preserve">           PHD.............................</t>
  </si>
  <si>
    <t xml:space="preserve">           MS...............................</t>
  </si>
  <si>
    <t xml:space="preserve">   ENGLISH EDUCATION</t>
  </si>
  <si>
    <t xml:space="preserve">   CHILD &amp; FAMILY STUDIES</t>
  </si>
  <si>
    <t xml:space="preserve">   ELECTRICAL ENGINEERING</t>
  </si>
  <si>
    <t>Source:  Computerized data from the Institutional Research Office files.</t>
  </si>
  <si>
    <t xml:space="preserve">   COMMUNICATION STUDIES</t>
  </si>
  <si>
    <t xml:space="preserve">   SOCIAL WORK</t>
  </si>
  <si>
    <t xml:space="preserve">           MSW.............................</t>
  </si>
  <si>
    <t xml:space="preserve">   CURRICULUM &amp; SUPERVISION</t>
  </si>
  <si>
    <t xml:space="preserve">   ENGINEERING MANAGEMENT</t>
  </si>
  <si>
    <t xml:space="preserve">           MA……..........................</t>
  </si>
  <si>
    <t xml:space="preserve">   SPANISH</t>
  </si>
  <si>
    <t xml:space="preserve">   PUBLIC POLICY</t>
  </si>
  <si>
    <t xml:space="preserve">   EARTH SCIENCES</t>
  </si>
  <si>
    <t xml:space="preserve">   COUNSELING</t>
  </si>
  <si>
    <t>COLLEGE OF HEALTH &amp; HUMAN SERVICES</t>
  </si>
  <si>
    <t>School of Nursing</t>
  </si>
  <si>
    <t xml:space="preserve">   READING, LANGUAGE &amp; LITERACY</t>
  </si>
  <si>
    <t xml:space="preserve">   SUBSTANCE ABUSE COUNSELING</t>
  </si>
  <si>
    <t xml:space="preserve">           MAT..............................</t>
  </si>
  <si>
    <t xml:space="preserve">   ART ADMINISTRATION</t>
  </si>
  <si>
    <t xml:space="preserve">   APPLIED ETHICS</t>
  </si>
  <si>
    <t xml:space="preserve">   NON-PROFIT MANAGEMENT</t>
  </si>
  <si>
    <t xml:space="preserve">   OPTICAL SCIENCE &amp; ENGINEERING</t>
  </si>
  <si>
    <t xml:space="preserve">   RELIGIOUS STUDIES</t>
  </si>
  <si>
    <t xml:space="preserve">   MATHEMATICAL FINANCE</t>
  </si>
  <si>
    <t xml:space="preserve">   CURRICULUM &amp; INSTRUCTION</t>
  </si>
  <si>
    <t xml:space="preserve">   CHILD &amp; FAMILY DEVELOPMENT</t>
  </si>
  <si>
    <t xml:space="preserve">   ADVANCED PRACTICE NURSING</t>
  </si>
  <si>
    <t xml:space="preserve">   APPLIED LINGUISTICS</t>
  </si>
  <si>
    <t xml:space="preserve">   TRANSLATING</t>
  </si>
  <si>
    <t xml:space="preserve">   CLINICAL EXERCISE PHYSIOLOGY</t>
  </si>
  <si>
    <t xml:space="preserve">   COGNITIVE SCIENCES</t>
  </si>
  <si>
    <t xml:space="preserve">   HEALTH PSYCHOLOGY</t>
  </si>
  <si>
    <t xml:space="preserve">           Post-Master's Certificate....</t>
  </si>
  <si>
    <t xml:space="preserve">   HEALTH SERVICES RESEARCH</t>
  </si>
  <si>
    <t xml:space="preserve">           Post Master's Certificate....</t>
  </si>
  <si>
    <t xml:space="preserve">   NURSE EDUCATOR</t>
  </si>
  <si>
    <t xml:space="preserve">   NURSING EDUCATION</t>
  </si>
  <si>
    <t xml:space="preserve">           Certificate………………..</t>
  </si>
  <si>
    <t xml:space="preserve">           MBA - Mexico................</t>
  </si>
  <si>
    <t xml:space="preserve">           MBA - Taiwan................</t>
  </si>
  <si>
    <t xml:space="preserve">  TEACHER EDUCATION, General</t>
  </si>
  <si>
    <t xml:space="preserve">        ART EDUCATION</t>
  </si>
  <si>
    <t xml:space="preserve">        ELEMENTARY EDUCATION</t>
  </si>
  <si>
    <t xml:space="preserve">        ENGLISH AS A SECOND LANGUAGE</t>
  </si>
  <si>
    <t xml:space="preserve">        FOREIGN LANGUAGE EDUCATION (K-12)</t>
  </si>
  <si>
    <t xml:space="preserve">        MIDDLE GRADES  EDUCATION</t>
  </si>
  <si>
    <t xml:space="preserve">        SECONDARY EDUCATION</t>
  </si>
  <si>
    <t xml:space="preserve">        SPECIAL EDUCATION</t>
  </si>
  <si>
    <t xml:space="preserve">        TEACHER EDUCATION</t>
  </si>
  <si>
    <t>TABLE III-7</t>
  </si>
  <si>
    <t xml:space="preserve">           MBA Plus Post-Master's Cert.....</t>
  </si>
  <si>
    <t xml:space="preserve">   ETHICS &amp; APPLIED PHILOSOPHY</t>
  </si>
  <si>
    <t xml:space="preserve">   PSYCHOLOGY - INDUSTRIAL &amp; ORGANIZATION</t>
  </si>
  <si>
    <t xml:space="preserve">   TECHNICAL/PROFESSIONAL WRITING</t>
  </si>
  <si>
    <t xml:space="preserve">   INSTRUCTIONAL SYSTEMS TECHNOLOGY</t>
  </si>
  <si>
    <t xml:space="preserve">   MIDDLE GRADES &amp; SECONDARY EDUC</t>
  </si>
  <si>
    <t xml:space="preserve">   TEACHING ENGLISH AS 2ND LANGUAGE</t>
  </si>
  <si>
    <t xml:space="preserve">   MECHANICAL EGR &amp; EGR SCIENCE</t>
  </si>
  <si>
    <t xml:space="preserve">    ADVANCE DATA BASES &amp; KNOWLEDGE DISCOVERY</t>
  </si>
  <si>
    <t xml:space="preserve">    INFORMATION SECURITY/PRIVACY</t>
  </si>
  <si>
    <r>
      <t xml:space="preserve"> </t>
    </r>
    <r>
      <rPr>
        <sz val="10"/>
        <rFont val="Arial"/>
        <family val="2"/>
      </rPr>
      <t>ORGANIZATIONAL SCIENCE</t>
    </r>
  </si>
  <si>
    <t xml:space="preserve">           BUSN - PHD</t>
  </si>
  <si>
    <t xml:space="preserve">         Teacher Licensure/Special Ed</t>
  </si>
  <si>
    <t xml:space="preserve">           MHAD.............................</t>
  </si>
  <si>
    <t>INFRASTRUCTURE &amp; ENVIRONMENTAL SYSTEMS</t>
  </si>
  <si>
    <t>COLLEGE OF COMPUTING AND  INFORMATICS</t>
  </si>
  <si>
    <t>GRADUATE SPRING DEGREE CREDIT HEADCOUNT ENROLLMENT</t>
  </si>
  <si>
    <t>BY MAJORS, DEGREE, RACE AND SEX FOR EACH COLLEGE, 2007</t>
  </si>
  <si>
    <t xml:space="preserve">           MPAD...........................</t>
  </si>
  <si>
    <t xml:space="preserve">  REAL ESTATE FINANCE &amp; DEVELOPMENT</t>
  </si>
  <si>
    <t xml:space="preserve">           MBA - Hong Kong.........</t>
  </si>
  <si>
    <t xml:space="preserve">      THEATRE EDUCATION</t>
  </si>
  <si>
    <t xml:space="preserve">        MUSIC EDUCATION</t>
  </si>
  <si>
    <t xml:space="preserve">           MSPH.............................</t>
  </si>
  <si>
    <t xml:space="preserve">           MSN........................…</t>
  </si>
  <si>
    <t xml:space="preserve">           MBA - United States.....</t>
  </si>
  <si>
    <r>
      <t xml:space="preserve">  </t>
    </r>
    <r>
      <rPr>
        <sz val="10"/>
        <rFont val="Arial"/>
        <family val="2"/>
      </rPr>
      <t>COMMUNITY HEALTH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</si>
</sst>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8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3" fontId="1" fillId="0" borderId="0" xfId="23" applyNumberFormat="1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0" fillId="2" borderId="0" xfId="23" applyNumberFormat="1" applyFont="1" applyFill="1" applyAlignment="1">
      <alignment/>
    </xf>
    <xf numFmtId="0" fontId="0" fillId="0" borderId="0" xfId="0" applyAlignment="1">
      <alignment horizontal="center"/>
    </xf>
    <xf numFmtId="3" fontId="0" fillId="0" borderId="0" xfId="23" applyNumberFormat="1" applyFont="1" applyAlignment="1">
      <alignment horizontal="center"/>
    </xf>
    <xf numFmtId="3" fontId="1" fillId="0" borderId="0" xfId="23" applyNumberFormat="1" applyFont="1" applyAlignment="1">
      <alignment horizontal="center"/>
    </xf>
    <xf numFmtId="3" fontId="3" fillId="0" borderId="0" xfId="23" applyNumberFormat="1" applyFont="1" applyAlignment="1">
      <alignment horizontal="center"/>
    </xf>
    <xf numFmtId="3" fontId="0" fillId="2" borderId="0" xfId="23" applyNumberFormat="1" applyFont="1" applyFill="1" applyAlignment="1">
      <alignment horizontal="center"/>
    </xf>
    <xf numFmtId="3" fontId="0" fillId="2" borderId="0" xfId="23" applyNumberFormat="1" applyFont="1" applyFill="1" applyAlignment="1">
      <alignment horizontal="left"/>
    </xf>
    <xf numFmtId="0" fontId="1" fillId="0" borderId="0" xfId="23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23" applyFont="1" applyAlignment="1">
      <alignment horizontal="center"/>
    </xf>
    <xf numFmtId="0" fontId="0" fillId="0" borderId="0" xfId="23" applyFont="1" applyAlignment="1">
      <alignment/>
    </xf>
    <xf numFmtId="3" fontId="1" fillId="0" borderId="0" xfId="23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23" applyNumberFormat="1" applyFont="1" applyFill="1" applyAlignment="1">
      <alignment horizontal="center"/>
    </xf>
    <xf numFmtId="3" fontId="0" fillId="0" borderId="0" xfId="23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0" xfId="23" applyNumberFormat="1" applyFont="1" applyFill="1" applyAlignment="1">
      <alignment horizontal="center"/>
    </xf>
    <xf numFmtId="3" fontId="3" fillId="0" borderId="0" xfId="23" applyNumberFormat="1" applyFont="1" applyFill="1" applyAlignment="1">
      <alignment horizontal="center"/>
    </xf>
    <xf numFmtId="0" fontId="1" fillId="0" borderId="0" xfId="23" applyFont="1" applyFill="1" applyAlignment="1">
      <alignment horizontal="center"/>
    </xf>
    <xf numFmtId="3" fontId="1" fillId="0" borderId="0" xfId="23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3" fillId="0" borderId="0" xfId="23" applyNumberFormat="1" applyFont="1" applyFill="1" applyAlignment="1">
      <alignment horizontal="center"/>
    </xf>
    <xf numFmtId="3" fontId="1" fillId="0" borderId="0" xfId="23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23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23" applyFont="1" applyFill="1" applyAlignment="1">
      <alignment/>
    </xf>
    <xf numFmtId="3" fontId="3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879"/>
  <sheetViews>
    <sheetView tabSelected="1" showOutlineSymbols="0" workbookViewId="0" topLeftCell="A1">
      <selection activeCell="A1" sqref="A1:U1"/>
    </sheetView>
  </sheetViews>
  <sheetFormatPr defaultColWidth="9.140625" defaultRowHeight="12.75"/>
  <cols>
    <col min="1" max="1" width="47.57421875" style="0" customWidth="1"/>
    <col min="2" max="2" width="11.7109375" style="0" customWidth="1"/>
    <col min="3" max="3" width="8.7109375" style="0" customWidth="1"/>
    <col min="4" max="4" width="0.85546875" style="0" customWidth="1"/>
    <col min="5" max="5" width="7.7109375" style="0" customWidth="1"/>
    <col min="6" max="6" width="7.28125" style="20" customWidth="1"/>
    <col min="7" max="7" width="0.71875" style="0" customWidth="1"/>
    <col min="9" max="9" width="8.140625" style="0" customWidth="1"/>
    <col min="10" max="10" width="0.71875" style="0" customWidth="1"/>
    <col min="11" max="11" width="8.00390625" style="0" customWidth="1"/>
    <col min="12" max="12" width="7.57421875" style="0" customWidth="1"/>
    <col min="13" max="13" width="0.71875" style="0" customWidth="1"/>
    <col min="14" max="14" width="8.421875" style="0" customWidth="1"/>
    <col min="15" max="15" width="7.57421875" style="0" customWidth="1"/>
    <col min="16" max="16" width="0.9921875" style="0" customWidth="1"/>
    <col min="17" max="17" width="7.140625" style="0" customWidth="1"/>
    <col min="18" max="18" width="6.8515625" style="20" customWidth="1"/>
    <col min="19" max="19" width="1.1484375" style="0" customWidth="1"/>
    <col min="20" max="20" width="7.7109375" style="0" customWidth="1"/>
    <col min="21" max="21" width="7.8515625" style="0" customWidth="1"/>
    <col min="73" max="73" width="0" style="0" hidden="1" customWidth="1"/>
  </cols>
  <sheetData>
    <row r="1" spans="1:21" ht="12.75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37" t="s">
        <v>151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37" t="s">
        <v>133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2.75">
      <c r="A4" s="16"/>
      <c r="B4" s="16"/>
      <c r="C4" s="16"/>
      <c r="D4" s="16"/>
      <c r="E4" s="16"/>
      <c r="F4" s="2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6"/>
      <c r="S4" s="16"/>
      <c r="T4" s="16"/>
      <c r="U4" s="16"/>
    </row>
    <row r="6" spans="1:21" ht="12.75">
      <c r="A6" s="2"/>
      <c r="B6" s="3" t="s">
        <v>59</v>
      </c>
      <c r="C6" s="3"/>
      <c r="D6" s="2"/>
      <c r="E6" s="3"/>
      <c r="F6" s="27"/>
      <c r="G6" s="2"/>
      <c r="H6" s="3" t="s">
        <v>71</v>
      </c>
      <c r="I6" s="3"/>
      <c r="J6" s="2"/>
      <c r="K6" s="3"/>
      <c r="L6" s="3"/>
      <c r="M6" s="2"/>
      <c r="N6" s="3"/>
      <c r="O6" s="3"/>
      <c r="P6" s="2"/>
      <c r="Q6" s="3"/>
      <c r="R6" s="27"/>
      <c r="S6" s="2"/>
      <c r="T6" s="3"/>
      <c r="U6" s="3"/>
    </row>
    <row r="7" spans="1:21" ht="12.75">
      <c r="A7" s="2" t="s">
        <v>0</v>
      </c>
      <c r="B7" s="3" t="s">
        <v>73</v>
      </c>
      <c r="C7" s="3"/>
      <c r="D7" s="2"/>
      <c r="E7" s="3" t="s">
        <v>72</v>
      </c>
      <c r="F7" s="27"/>
      <c r="G7" s="2"/>
      <c r="H7" s="3" t="s">
        <v>70</v>
      </c>
      <c r="I7" s="3"/>
      <c r="J7" s="2"/>
      <c r="K7" s="3" t="s">
        <v>69</v>
      </c>
      <c r="L7" s="3"/>
      <c r="M7" s="2"/>
      <c r="N7" s="3" t="s">
        <v>68</v>
      </c>
      <c r="O7" s="3"/>
      <c r="P7" s="2"/>
      <c r="Q7" s="3" t="s">
        <v>67</v>
      </c>
      <c r="R7" s="27"/>
      <c r="S7" s="2"/>
      <c r="T7" s="3" t="s">
        <v>3</v>
      </c>
      <c r="U7" s="3"/>
    </row>
    <row r="8" spans="1:21" ht="12.75">
      <c r="A8" s="2"/>
      <c r="B8" s="9" t="s">
        <v>74</v>
      </c>
      <c r="C8" s="3" t="s">
        <v>60</v>
      </c>
      <c r="D8" s="2"/>
      <c r="E8" s="3" t="s">
        <v>61</v>
      </c>
      <c r="F8" s="27" t="s">
        <v>60</v>
      </c>
      <c r="G8" s="2"/>
      <c r="H8" s="3" t="s">
        <v>61</v>
      </c>
      <c r="I8" s="3" t="s">
        <v>63</v>
      </c>
      <c r="J8" s="2"/>
      <c r="K8" s="3" t="s">
        <v>61</v>
      </c>
      <c r="L8" s="3" t="s">
        <v>63</v>
      </c>
      <c r="M8" s="2"/>
      <c r="N8" s="3" t="s">
        <v>61</v>
      </c>
      <c r="O8" s="3" t="s">
        <v>63</v>
      </c>
      <c r="P8" s="2"/>
      <c r="Q8" s="3" t="s">
        <v>61</v>
      </c>
      <c r="R8" s="27" t="s">
        <v>66</v>
      </c>
      <c r="S8" s="2"/>
      <c r="T8" s="3" t="s">
        <v>61</v>
      </c>
      <c r="U8" s="3" t="s">
        <v>66</v>
      </c>
    </row>
    <row r="9" spans="1:21" ht="12.75">
      <c r="A9" s="2" t="s">
        <v>1</v>
      </c>
      <c r="B9" s="1"/>
      <c r="C9" s="1"/>
      <c r="E9" s="1"/>
      <c r="F9" s="22"/>
      <c r="H9" s="1"/>
      <c r="I9" s="1"/>
      <c r="K9" s="8"/>
      <c r="L9" s="1"/>
      <c r="N9" s="1"/>
      <c r="O9" s="1"/>
      <c r="Q9" s="1"/>
      <c r="R9" s="22"/>
      <c r="T9" s="1"/>
      <c r="U9" s="1"/>
    </row>
    <row r="10" spans="2:21" ht="12.75">
      <c r="B10" s="1"/>
      <c r="C10" s="1"/>
      <c r="E10" s="1"/>
      <c r="F10" s="22"/>
      <c r="H10" s="1"/>
      <c r="I10" s="1"/>
      <c r="K10" s="8"/>
      <c r="L10" s="1"/>
      <c r="N10" s="1"/>
      <c r="O10" s="1"/>
      <c r="Q10" s="1"/>
      <c r="R10" s="22"/>
      <c r="T10" s="1"/>
      <c r="U10" s="1"/>
    </row>
    <row r="11" spans="1:21" ht="12.75">
      <c r="A11" t="s">
        <v>2</v>
      </c>
      <c r="B11" s="1"/>
      <c r="C11" s="1"/>
      <c r="E11" s="1"/>
      <c r="F11" s="22"/>
      <c r="H11" s="1"/>
      <c r="I11" s="1"/>
      <c r="K11" s="8"/>
      <c r="L11" s="1"/>
      <c r="N11" s="1"/>
      <c r="O11" s="1"/>
      <c r="Q11" s="1"/>
      <c r="R11" s="22"/>
      <c r="T11" s="1"/>
      <c r="U11" s="1"/>
    </row>
    <row r="12" spans="1:21" ht="12.75">
      <c r="A12" t="s">
        <v>78</v>
      </c>
      <c r="B12" s="8">
        <v>0</v>
      </c>
      <c r="C12" s="8">
        <v>0</v>
      </c>
      <c r="D12" s="1"/>
      <c r="E12" s="8">
        <v>1</v>
      </c>
      <c r="F12" s="21">
        <v>1</v>
      </c>
      <c r="G12" s="1"/>
      <c r="H12" s="8">
        <v>0</v>
      </c>
      <c r="I12" s="8">
        <v>0</v>
      </c>
      <c r="J12" s="1"/>
      <c r="K12" s="8">
        <v>0</v>
      </c>
      <c r="L12" s="8">
        <v>0</v>
      </c>
      <c r="M12" s="8"/>
      <c r="N12" s="8">
        <v>0</v>
      </c>
      <c r="O12" s="8">
        <v>0</v>
      </c>
      <c r="P12" s="1"/>
      <c r="Q12" s="8">
        <v>20</v>
      </c>
      <c r="R12" s="21">
        <v>27</v>
      </c>
      <c r="S12" s="1"/>
      <c r="T12" s="8">
        <f>B12+E12+H12+K12+N12+Q12</f>
        <v>21</v>
      </c>
      <c r="U12" s="8">
        <f>C12+F12+I12+L12+O12+R12</f>
        <v>28</v>
      </c>
    </row>
    <row r="14" spans="1:21" ht="12.75">
      <c r="A14" s="2" t="s">
        <v>3</v>
      </c>
      <c r="B14" s="9">
        <f>SUM(B12:B13)</f>
        <v>0</v>
      </c>
      <c r="C14" s="9">
        <f>SUM(C12:C13)</f>
        <v>0</v>
      </c>
      <c r="D14" s="3"/>
      <c r="E14" s="9">
        <f>SUM(E12:E13)</f>
        <v>1</v>
      </c>
      <c r="F14" s="24">
        <f>SUM(F12:F13)</f>
        <v>1</v>
      </c>
      <c r="G14" s="3"/>
      <c r="H14" s="9">
        <f>SUM(H12:H13)</f>
        <v>0</v>
      </c>
      <c r="I14" s="9">
        <f>SUM(I12:I13)</f>
        <v>0</v>
      </c>
      <c r="J14" s="3"/>
      <c r="K14" s="9">
        <f>SUM(K12:K13)</f>
        <v>0</v>
      </c>
      <c r="L14" s="9">
        <f>SUM(L12:L13)</f>
        <v>0</v>
      </c>
      <c r="M14" s="9"/>
      <c r="N14" s="9">
        <f>SUM(N12:N13)</f>
        <v>0</v>
      </c>
      <c r="O14" s="9">
        <f>SUM(O12:O13)</f>
        <v>0</v>
      </c>
      <c r="P14" s="3"/>
      <c r="Q14" s="9">
        <f>SUM(Q12:Q13)</f>
        <v>20</v>
      </c>
      <c r="R14" s="24">
        <f>SUM(R12:R13)</f>
        <v>27</v>
      </c>
      <c r="S14" s="3"/>
      <c r="T14" s="18">
        <f>B14+E14+H14+K14+N14+Q14</f>
        <v>21</v>
      </c>
      <c r="U14" s="18">
        <f>C14+F14+I14+L14+O14+R14</f>
        <v>28</v>
      </c>
    </row>
    <row r="15" spans="1:21" ht="12.75">
      <c r="A15" s="2"/>
      <c r="B15" s="9"/>
      <c r="C15" s="9"/>
      <c r="D15" s="3"/>
      <c r="E15" s="9"/>
      <c r="F15" s="24"/>
      <c r="G15" s="3"/>
      <c r="H15" s="9"/>
      <c r="I15" s="9"/>
      <c r="J15" s="3"/>
      <c r="K15" s="9"/>
      <c r="L15" s="9"/>
      <c r="M15" s="9"/>
      <c r="N15" s="9"/>
      <c r="O15" s="9"/>
      <c r="P15" s="3"/>
      <c r="Q15" s="9"/>
      <c r="R15" s="24"/>
      <c r="S15" s="3"/>
      <c r="T15" s="9"/>
      <c r="U15" s="9"/>
    </row>
    <row r="16" spans="2:21" ht="12.75">
      <c r="B16" s="8"/>
      <c r="C16" s="8"/>
      <c r="D16" s="1"/>
      <c r="E16" s="8"/>
      <c r="F16" s="21"/>
      <c r="G16" s="1"/>
      <c r="H16" s="8"/>
      <c r="I16" s="8"/>
      <c r="J16" s="1"/>
      <c r="K16" s="8"/>
      <c r="L16" s="8"/>
      <c r="M16" s="8"/>
      <c r="N16" s="8"/>
      <c r="O16" s="8"/>
      <c r="P16" s="1"/>
      <c r="Q16" s="8"/>
      <c r="R16" s="21"/>
      <c r="S16" s="1"/>
      <c r="T16" s="8"/>
      <c r="U16" s="8"/>
    </row>
    <row r="17" spans="1:21" ht="12.75">
      <c r="A17" s="2" t="s">
        <v>4</v>
      </c>
      <c r="B17" s="8"/>
      <c r="C17" s="8"/>
      <c r="D17" s="1"/>
      <c r="E17" s="8"/>
      <c r="F17" s="21"/>
      <c r="G17" s="1"/>
      <c r="H17" s="8"/>
      <c r="I17" s="8"/>
      <c r="J17" s="1"/>
      <c r="K17" s="8"/>
      <c r="L17" s="8"/>
      <c r="M17" s="8"/>
      <c r="N17" s="8"/>
      <c r="O17" s="8"/>
      <c r="P17" s="1"/>
      <c r="Q17" s="8"/>
      <c r="R17" s="21"/>
      <c r="S17" s="1"/>
      <c r="T17" s="8"/>
      <c r="U17" s="8"/>
    </row>
    <row r="18" spans="2:21" ht="12.75">
      <c r="B18" s="8"/>
      <c r="C18" s="8"/>
      <c r="D18" s="1"/>
      <c r="E18" s="8"/>
      <c r="F18" s="21"/>
      <c r="G18" s="1"/>
      <c r="H18" s="8"/>
      <c r="I18" s="8"/>
      <c r="J18" s="1"/>
      <c r="K18" s="8"/>
      <c r="L18" s="8"/>
      <c r="M18" s="8"/>
      <c r="N18" s="8"/>
      <c r="O18" s="8"/>
      <c r="P18" s="1"/>
      <c r="Q18" s="8"/>
      <c r="R18" s="21"/>
      <c r="S18" s="1"/>
      <c r="T18" s="8"/>
      <c r="U18" s="8"/>
    </row>
    <row r="19" spans="1:21" s="20" customFormat="1" ht="12.75">
      <c r="A19" s="20" t="s">
        <v>103</v>
      </c>
      <c r="B19" s="21"/>
      <c r="C19" s="21"/>
      <c r="D19" s="22"/>
      <c r="E19" s="21"/>
      <c r="F19" s="21"/>
      <c r="G19" s="22"/>
      <c r="H19" s="21"/>
      <c r="I19" s="21"/>
      <c r="J19" s="22"/>
      <c r="K19" s="21"/>
      <c r="L19" s="21"/>
      <c r="M19" s="21"/>
      <c r="N19" s="21"/>
      <c r="O19" s="21"/>
      <c r="P19" s="22"/>
      <c r="Q19" s="21"/>
      <c r="R19" s="21"/>
      <c r="S19" s="22"/>
      <c r="T19" s="21"/>
      <c r="U19" s="21"/>
    </row>
    <row r="20" spans="1:21" s="20" customFormat="1" ht="12.75">
      <c r="A20" s="20" t="s">
        <v>17</v>
      </c>
      <c r="B20" s="21">
        <v>0</v>
      </c>
      <c r="C20" s="21">
        <v>0</v>
      </c>
      <c r="D20" s="22"/>
      <c r="E20" s="21">
        <v>0</v>
      </c>
      <c r="F20" s="21">
        <v>0</v>
      </c>
      <c r="G20" s="22"/>
      <c r="H20" s="21">
        <v>0</v>
      </c>
      <c r="I20" s="21">
        <v>0</v>
      </c>
      <c r="J20" s="22"/>
      <c r="K20" s="21">
        <v>0</v>
      </c>
      <c r="L20" s="21">
        <v>0</v>
      </c>
      <c r="M20" s="21"/>
      <c r="N20" s="21">
        <v>0</v>
      </c>
      <c r="O20" s="21">
        <v>0</v>
      </c>
      <c r="P20" s="22"/>
      <c r="Q20" s="21">
        <v>1</v>
      </c>
      <c r="R20" s="21">
        <v>1</v>
      </c>
      <c r="S20" s="22"/>
      <c r="T20" s="21">
        <f>B20+E20+H20+K20+N20+Q20</f>
        <v>1</v>
      </c>
      <c r="U20" s="21">
        <f>C20+F20+I20+L20+O20+R20</f>
        <v>1</v>
      </c>
    </row>
    <row r="21" spans="1:21" s="20" customFormat="1" ht="12.75">
      <c r="A21" s="20" t="s">
        <v>111</v>
      </c>
      <c r="B21" s="21"/>
      <c r="C21" s="21"/>
      <c r="D21" s="22"/>
      <c r="E21" s="21"/>
      <c r="F21" s="21"/>
      <c r="G21" s="22"/>
      <c r="H21" s="21"/>
      <c r="I21" s="21"/>
      <c r="J21" s="22"/>
      <c r="K21" s="21"/>
      <c r="L21" s="21"/>
      <c r="M21" s="21"/>
      <c r="N21" s="21"/>
      <c r="O21" s="21"/>
      <c r="P21" s="22"/>
      <c r="Q21" s="21"/>
      <c r="R21" s="21"/>
      <c r="S21" s="22"/>
      <c r="T21" s="21"/>
      <c r="U21" s="21"/>
    </row>
    <row r="22" spans="1:21" s="20" customFormat="1" ht="12.75">
      <c r="A22" s="20" t="s">
        <v>17</v>
      </c>
      <c r="B22" s="21">
        <v>1</v>
      </c>
      <c r="C22" s="21">
        <v>0</v>
      </c>
      <c r="D22" s="22"/>
      <c r="E22" s="21">
        <v>0</v>
      </c>
      <c r="F22" s="21">
        <v>0</v>
      </c>
      <c r="G22" s="22"/>
      <c r="H22" s="21">
        <v>0</v>
      </c>
      <c r="I22" s="21">
        <v>0</v>
      </c>
      <c r="J22" s="22"/>
      <c r="K22" s="21">
        <v>0</v>
      </c>
      <c r="L22" s="21">
        <v>0</v>
      </c>
      <c r="M22" s="21"/>
      <c r="N22" s="21">
        <v>0</v>
      </c>
      <c r="O22" s="21">
        <v>0</v>
      </c>
      <c r="P22" s="22"/>
      <c r="Q22" s="21">
        <v>0</v>
      </c>
      <c r="R22" s="21">
        <v>0</v>
      </c>
      <c r="S22" s="22"/>
      <c r="T22" s="21">
        <f>B22+E22+H22+K22+N22+Q22</f>
        <v>1</v>
      </c>
      <c r="U22" s="21">
        <f>C22+F22+I22+L22+O22+R22</f>
        <v>0</v>
      </c>
    </row>
    <row r="23" spans="1:21" ht="12.75">
      <c r="A23" t="s">
        <v>5</v>
      </c>
      <c r="B23" s="8"/>
      <c r="C23" s="8"/>
      <c r="D23" s="1"/>
      <c r="E23" s="8"/>
      <c r="F23" s="21"/>
      <c r="G23" s="1"/>
      <c r="H23" s="8"/>
      <c r="I23" s="8"/>
      <c r="J23" s="1"/>
      <c r="K23" s="8"/>
      <c r="L23" s="8"/>
      <c r="M23" s="8"/>
      <c r="N23" s="8"/>
      <c r="O23" s="8"/>
      <c r="P23" s="1"/>
      <c r="Q23" s="8"/>
      <c r="R23" s="21"/>
      <c r="S23" s="1"/>
      <c r="T23" s="8"/>
      <c r="U23" s="8"/>
    </row>
    <row r="24" spans="1:21" ht="12.75">
      <c r="A24" t="s">
        <v>7</v>
      </c>
      <c r="B24" s="8">
        <v>17</v>
      </c>
      <c r="C24" s="8">
        <v>14</v>
      </c>
      <c r="D24" s="1"/>
      <c r="E24" s="8">
        <v>1</v>
      </c>
      <c r="F24" s="21">
        <v>0</v>
      </c>
      <c r="G24" s="1"/>
      <c r="H24" s="8">
        <v>0</v>
      </c>
      <c r="I24" s="8">
        <v>0</v>
      </c>
      <c r="J24" s="1"/>
      <c r="K24" s="8">
        <v>0</v>
      </c>
      <c r="L24" s="8">
        <v>0</v>
      </c>
      <c r="M24" s="8"/>
      <c r="N24" s="8">
        <v>0</v>
      </c>
      <c r="O24" s="8">
        <v>0</v>
      </c>
      <c r="P24" s="1"/>
      <c r="Q24" s="8">
        <v>8</v>
      </c>
      <c r="R24" s="21">
        <v>3</v>
      </c>
      <c r="S24" s="1"/>
      <c r="T24" s="8">
        <f>B24+E24+H24+K24+N24+Q24</f>
        <v>26</v>
      </c>
      <c r="U24" s="8">
        <f>C24+F24+I24+L24+O24+R24</f>
        <v>17</v>
      </c>
    </row>
    <row r="25" spans="1:21" ht="12.75">
      <c r="A25" t="s">
        <v>9</v>
      </c>
      <c r="B25" s="8"/>
      <c r="C25" s="8"/>
      <c r="D25" s="1"/>
      <c r="E25" s="8"/>
      <c r="F25" s="21"/>
      <c r="G25" s="1"/>
      <c r="H25" s="8"/>
      <c r="I25" s="8"/>
      <c r="J25" s="1"/>
      <c r="K25" s="8"/>
      <c r="L25" s="8"/>
      <c r="M25" s="8"/>
      <c r="N25" s="8"/>
      <c r="O25" s="8"/>
      <c r="P25" s="1"/>
      <c r="Q25" s="8"/>
      <c r="R25" s="21"/>
      <c r="S25" s="1"/>
      <c r="T25" s="8"/>
      <c r="U25" s="8"/>
    </row>
    <row r="26" spans="1:21" ht="12.75">
      <c r="A26" t="s">
        <v>6</v>
      </c>
      <c r="B26" s="8">
        <v>0</v>
      </c>
      <c r="C26" s="8">
        <v>0</v>
      </c>
      <c r="D26" s="1"/>
      <c r="E26" s="8">
        <v>0</v>
      </c>
      <c r="F26" s="21">
        <v>0</v>
      </c>
      <c r="G26" s="1"/>
      <c r="H26" s="8">
        <v>0</v>
      </c>
      <c r="I26" s="8">
        <v>0</v>
      </c>
      <c r="J26" s="1"/>
      <c r="K26" s="8">
        <v>1</v>
      </c>
      <c r="L26" s="8">
        <v>0</v>
      </c>
      <c r="M26" s="8"/>
      <c r="N26" s="8">
        <v>0</v>
      </c>
      <c r="O26" s="8">
        <v>0</v>
      </c>
      <c r="P26" s="1"/>
      <c r="Q26" s="8">
        <v>9</v>
      </c>
      <c r="R26" s="21">
        <v>0</v>
      </c>
      <c r="S26" s="1"/>
      <c r="T26" s="8">
        <f>B26+E26+H26+K26+N26+Q26</f>
        <v>10</v>
      </c>
      <c r="U26" s="8">
        <f>C26+F26+I26+L26+O26+R26</f>
        <v>0</v>
      </c>
    </row>
    <row r="27" spans="1:21" ht="12.75">
      <c r="A27" t="s">
        <v>102</v>
      </c>
      <c r="B27" s="8"/>
      <c r="C27" s="8"/>
      <c r="D27" s="1"/>
      <c r="E27" s="8"/>
      <c r="F27" s="21"/>
      <c r="G27" s="1"/>
      <c r="H27" s="8"/>
      <c r="I27" s="8"/>
      <c r="J27" s="1"/>
      <c r="K27" s="8"/>
      <c r="L27" s="8"/>
      <c r="M27" s="8"/>
      <c r="N27" s="8"/>
      <c r="O27" s="8"/>
      <c r="P27" s="1"/>
      <c r="Q27" s="8"/>
      <c r="R27" s="21"/>
      <c r="S27" s="1"/>
      <c r="T27" s="8"/>
      <c r="U27" s="8"/>
    </row>
    <row r="28" spans="1:21" ht="12.75">
      <c r="A28" t="s">
        <v>11</v>
      </c>
      <c r="B28" s="8">
        <v>0</v>
      </c>
      <c r="C28" s="8">
        <v>0</v>
      </c>
      <c r="D28" s="1"/>
      <c r="E28" s="8">
        <v>0</v>
      </c>
      <c r="F28" s="21">
        <v>0</v>
      </c>
      <c r="G28" s="1"/>
      <c r="H28" s="8">
        <v>0</v>
      </c>
      <c r="I28" s="8">
        <v>0</v>
      </c>
      <c r="J28" s="1"/>
      <c r="K28" s="8">
        <v>0</v>
      </c>
      <c r="L28" s="8">
        <v>0</v>
      </c>
      <c r="M28" s="8"/>
      <c r="N28" s="8">
        <v>0</v>
      </c>
      <c r="O28" s="8">
        <v>1</v>
      </c>
      <c r="P28" s="1"/>
      <c r="Q28" s="8">
        <v>0</v>
      </c>
      <c r="R28" s="21">
        <v>10</v>
      </c>
      <c r="S28" s="1"/>
      <c r="T28" s="8">
        <f>B28+E28+H28+K28+N28+Q28</f>
        <v>0</v>
      </c>
      <c r="U28" s="8">
        <f>C28+F28+I28+L28+O28+R28</f>
        <v>11</v>
      </c>
    </row>
    <row r="29" spans="1:21" ht="12.75">
      <c r="A29" t="s">
        <v>10</v>
      </c>
      <c r="B29" s="8"/>
      <c r="C29" s="8"/>
      <c r="D29" s="1"/>
      <c r="E29" s="8"/>
      <c r="F29" s="21"/>
      <c r="G29" s="1"/>
      <c r="H29" s="8"/>
      <c r="I29" s="8"/>
      <c r="J29" s="1"/>
      <c r="K29" s="8"/>
      <c r="L29" s="8"/>
      <c r="M29" s="8"/>
      <c r="N29" s="8"/>
      <c r="O29" s="8"/>
      <c r="P29" s="1"/>
      <c r="Q29" s="8"/>
      <c r="R29" s="21"/>
      <c r="S29" s="1"/>
      <c r="T29" s="8"/>
      <c r="U29" s="8"/>
    </row>
    <row r="30" spans="1:21" ht="12.75">
      <c r="A30" t="s">
        <v>6</v>
      </c>
      <c r="B30" s="8">
        <v>1</v>
      </c>
      <c r="C30" s="8">
        <v>3</v>
      </c>
      <c r="D30" s="1"/>
      <c r="E30" s="8">
        <v>0</v>
      </c>
      <c r="F30" s="21">
        <v>1</v>
      </c>
      <c r="G30" s="1"/>
      <c r="H30" s="8">
        <v>0</v>
      </c>
      <c r="I30" s="8">
        <v>0</v>
      </c>
      <c r="J30" s="1"/>
      <c r="K30" s="8">
        <v>3</v>
      </c>
      <c r="L30" s="8">
        <v>1</v>
      </c>
      <c r="M30" s="8"/>
      <c r="N30" s="8">
        <v>0</v>
      </c>
      <c r="O30" s="8">
        <v>0</v>
      </c>
      <c r="P30" s="1"/>
      <c r="Q30" s="8">
        <v>8</v>
      </c>
      <c r="R30" s="21">
        <v>10</v>
      </c>
      <c r="S30" s="1"/>
      <c r="T30" s="8">
        <f>B30+E30+H30+K30+N30+Q30</f>
        <v>12</v>
      </c>
      <c r="U30" s="8">
        <f>C30+F30+I30+L30+O30+R30</f>
        <v>15</v>
      </c>
    </row>
    <row r="31" spans="1:21" ht="12.75">
      <c r="A31" t="s">
        <v>7</v>
      </c>
      <c r="B31" s="8">
        <v>0</v>
      </c>
      <c r="C31" s="8">
        <v>3</v>
      </c>
      <c r="D31" s="1"/>
      <c r="E31" s="8">
        <v>0</v>
      </c>
      <c r="F31" s="21">
        <v>0</v>
      </c>
      <c r="G31" s="1"/>
      <c r="H31" s="8">
        <v>0</v>
      </c>
      <c r="I31" s="8">
        <v>0</v>
      </c>
      <c r="J31" s="1"/>
      <c r="K31" s="8">
        <v>0</v>
      </c>
      <c r="L31" s="8">
        <v>1</v>
      </c>
      <c r="M31" s="8"/>
      <c r="N31" s="8">
        <v>0</v>
      </c>
      <c r="O31" s="8">
        <v>1</v>
      </c>
      <c r="P31" s="1"/>
      <c r="Q31" s="8">
        <v>9</v>
      </c>
      <c r="R31" s="21">
        <v>8</v>
      </c>
      <c r="S31" s="1"/>
      <c r="T31" s="8">
        <f>B31+E31+H31+K31+N31+Q31</f>
        <v>9</v>
      </c>
      <c r="U31" s="8">
        <f>C31+F31+I31+L31+O31+R31</f>
        <v>13</v>
      </c>
    </row>
    <row r="32" spans="1:21" ht="12.75">
      <c r="A32" s="4" t="s">
        <v>8</v>
      </c>
      <c r="B32" s="10">
        <f>SUM(B30:B31)</f>
        <v>1</v>
      </c>
      <c r="C32" s="10">
        <f>SUM(C30:C31)</f>
        <v>6</v>
      </c>
      <c r="D32" s="5"/>
      <c r="E32" s="10">
        <f>SUM(E30:E31)</f>
        <v>0</v>
      </c>
      <c r="F32" s="25">
        <f>SUM(F30:F31)</f>
        <v>1</v>
      </c>
      <c r="G32" s="5"/>
      <c r="H32" s="10">
        <f>SUM(H30:H31)</f>
        <v>0</v>
      </c>
      <c r="I32" s="10">
        <f>SUM(I30:I31)</f>
        <v>0</v>
      </c>
      <c r="J32" s="5"/>
      <c r="K32" s="10">
        <f>SUM(K30:K31)</f>
        <v>3</v>
      </c>
      <c r="L32" s="10">
        <f>SUM(L30:L31)</f>
        <v>2</v>
      </c>
      <c r="M32" s="10"/>
      <c r="N32" s="10">
        <f>SUM(N30:N31)</f>
        <v>0</v>
      </c>
      <c r="O32" s="10">
        <f>SUM(O30:O31)</f>
        <v>1</v>
      </c>
      <c r="P32" s="5"/>
      <c r="Q32" s="10">
        <f>SUM(Q30:Q31)</f>
        <v>17</v>
      </c>
      <c r="R32" s="25">
        <f>SUM(R30:R31)</f>
        <v>18</v>
      </c>
      <c r="S32" s="5"/>
      <c r="T32" s="10">
        <f>SUM(T30:T31)</f>
        <v>21</v>
      </c>
      <c r="U32" s="10">
        <f>SUM(U30:U31)</f>
        <v>28</v>
      </c>
    </row>
    <row r="33" spans="1:21" ht="12.75">
      <c r="A33" t="s">
        <v>12</v>
      </c>
      <c r="B33" s="8"/>
      <c r="C33" s="8"/>
      <c r="D33" s="1"/>
      <c r="E33" s="8"/>
      <c r="F33" s="21"/>
      <c r="G33" s="1"/>
      <c r="H33" s="8"/>
      <c r="I33" s="8"/>
      <c r="J33" s="1"/>
      <c r="K33" s="8"/>
      <c r="L33" s="8"/>
      <c r="M33" s="8"/>
      <c r="N33" s="8"/>
      <c r="O33" s="8"/>
      <c r="P33" s="1"/>
      <c r="Q33" s="8"/>
      <c r="R33" s="21"/>
      <c r="S33" s="1"/>
      <c r="T33" s="8"/>
      <c r="U33" s="8"/>
    </row>
    <row r="34" spans="1:21" ht="12.75">
      <c r="A34" t="s">
        <v>6</v>
      </c>
      <c r="B34" s="8">
        <v>3</v>
      </c>
      <c r="C34" s="8">
        <v>4</v>
      </c>
      <c r="D34" s="1"/>
      <c r="E34" s="8">
        <v>0</v>
      </c>
      <c r="F34" s="21">
        <v>2</v>
      </c>
      <c r="G34" s="1"/>
      <c r="H34" s="8">
        <v>0</v>
      </c>
      <c r="I34" s="8">
        <v>0</v>
      </c>
      <c r="J34" s="1"/>
      <c r="K34" s="8">
        <v>1</v>
      </c>
      <c r="L34" s="8">
        <v>0</v>
      </c>
      <c r="M34" s="8"/>
      <c r="N34" s="8">
        <v>0</v>
      </c>
      <c r="O34" s="8">
        <v>0</v>
      </c>
      <c r="P34" s="1"/>
      <c r="Q34" s="8">
        <v>6</v>
      </c>
      <c r="R34" s="21">
        <v>8</v>
      </c>
      <c r="S34" s="1"/>
      <c r="T34" s="8">
        <f>B34+E34+H34+K34+N34+Q34</f>
        <v>10</v>
      </c>
      <c r="U34" s="8">
        <f>C34+F34+I34+L34+O34+R34</f>
        <v>14</v>
      </c>
    </row>
    <row r="35" spans="1:21" s="20" customFormat="1" ht="12.75">
      <c r="A35" s="20" t="s">
        <v>114</v>
      </c>
      <c r="B35" s="21"/>
      <c r="C35" s="21"/>
      <c r="D35" s="22"/>
      <c r="E35" s="21"/>
      <c r="F35" s="21"/>
      <c r="G35" s="22"/>
      <c r="H35" s="21"/>
      <c r="I35" s="21"/>
      <c r="J35" s="22"/>
      <c r="K35" s="21"/>
      <c r="L35" s="21"/>
      <c r="M35" s="21"/>
      <c r="N35" s="21"/>
      <c r="O35" s="21"/>
      <c r="P35" s="22"/>
      <c r="Q35" s="21"/>
      <c r="R35" s="21"/>
      <c r="S35" s="22"/>
      <c r="T35" s="21"/>
      <c r="U35" s="21"/>
    </row>
    <row r="36" spans="1:21" s="20" customFormat="1" ht="12.75">
      <c r="A36" s="20" t="s">
        <v>17</v>
      </c>
      <c r="B36" s="21">
        <v>0</v>
      </c>
      <c r="C36" s="21">
        <v>0</v>
      </c>
      <c r="D36" s="22"/>
      <c r="E36" s="21">
        <v>1</v>
      </c>
      <c r="F36" s="21">
        <v>0</v>
      </c>
      <c r="G36" s="22"/>
      <c r="H36" s="21">
        <v>0</v>
      </c>
      <c r="I36" s="21">
        <v>0</v>
      </c>
      <c r="J36" s="22"/>
      <c r="K36" s="21">
        <v>0</v>
      </c>
      <c r="L36" s="21">
        <v>0</v>
      </c>
      <c r="M36" s="21"/>
      <c r="N36" s="21">
        <v>0</v>
      </c>
      <c r="O36" s="21">
        <v>0</v>
      </c>
      <c r="P36" s="22"/>
      <c r="Q36" s="21">
        <v>1</v>
      </c>
      <c r="R36" s="21">
        <v>1</v>
      </c>
      <c r="S36" s="22"/>
      <c r="T36" s="21">
        <f>B36+E36+H36+K36+N36+Q36</f>
        <v>2</v>
      </c>
      <c r="U36" s="21">
        <f>C36+F36+I36+L36+O36+R36</f>
        <v>1</v>
      </c>
    </row>
    <row r="37" spans="1:21" ht="12.75">
      <c r="A37" t="s">
        <v>87</v>
      </c>
      <c r="B37" s="8"/>
      <c r="C37" s="8"/>
      <c r="D37" s="1"/>
      <c r="E37" s="8"/>
      <c r="F37" s="21"/>
      <c r="G37" s="1"/>
      <c r="H37" s="8"/>
      <c r="I37" s="8"/>
      <c r="J37" s="1"/>
      <c r="K37" s="8"/>
      <c r="L37" s="8"/>
      <c r="M37" s="8"/>
      <c r="N37" s="8"/>
      <c r="O37" s="8"/>
      <c r="P37" s="1"/>
      <c r="Q37" s="8"/>
      <c r="R37" s="21"/>
      <c r="S37" s="1"/>
      <c r="T37" s="8"/>
      <c r="U37" s="8"/>
    </row>
    <row r="38" spans="1:21" ht="12.75">
      <c r="A38" t="s">
        <v>92</v>
      </c>
      <c r="B38" s="8">
        <v>1</v>
      </c>
      <c r="C38" s="8">
        <v>0</v>
      </c>
      <c r="D38" s="1"/>
      <c r="E38" s="8">
        <v>0</v>
      </c>
      <c r="F38" s="21">
        <v>0</v>
      </c>
      <c r="G38" s="1"/>
      <c r="H38" s="8">
        <v>0</v>
      </c>
      <c r="I38" s="8">
        <v>0</v>
      </c>
      <c r="J38" s="1"/>
      <c r="K38" s="8">
        <v>0</v>
      </c>
      <c r="L38" s="8">
        <v>0</v>
      </c>
      <c r="M38" s="8"/>
      <c r="N38" s="8">
        <v>0</v>
      </c>
      <c r="O38" s="8">
        <v>0</v>
      </c>
      <c r="P38" s="1"/>
      <c r="Q38" s="8">
        <v>3</v>
      </c>
      <c r="R38" s="21">
        <v>21</v>
      </c>
      <c r="S38" s="1"/>
      <c r="T38" s="8">
        <f>B38+E38+H38+K38+N38+Q38</f>
        <v>4</v>
      </c>
      <c r="U38" s="8">
        <f>C38+F38+I38+L38+O38+R38</f>
        <v>21</v>
      </c>
    </row>
    <row r="39" spans="1:21" ht="12.75">
      <c r="A39" t="s">
        <v>13</v>
      </c>
      <c r="B39" s="8"/>
      <c r="C39" s="8"/>
      <c r="D39" s="1"/>
      <c r="E39" s="8"/>
      <c r="F39" s="21"/>
      <c r="G39" s="1"/>
      <c r="H39" s="8"/>
      <c r="I39" s="8"/>
      <c r="J39" s="1"/>
      <c r="K39" s="8"/>
      <c r="L39" s="8"/>
      <c r="M39" s="8"/>
      <c r="N39" s="8"/>
      <c r="O39" s="8"/>
      <c r="P39" s="1"/>
      <c r="Q39" s="8"/>
      <c r="R39" s="21"/>
      <c r="S39" s="1"/>
      <c r="T39" s="8"/>
      <c r="U39" s="8"/>
    </row>
    <row r="40" spans="1:21" ht="12.75">
      <c r="A40" t="s">
        <v>6</v>
      </c>
      <c r="B40" s="8">
        <v>0</v>
      </c>
      <c r="C40" s="8">
        <v>1</v>
      </c>
      <c r="D40" s="1"/>
      <c r="E40" s="8">
        <v>0</v>
      </c>
      <c r="F40" s="21">
        <v>1</v>
      </c>
      <c r="G40" s="1"/>
      <c r="H40" s="8">
        <v>0</v>
      </c>
      <c r="I40" s="8">
        <v>0</v>
      </c>
      <c r="J40" s="1"/>
      <c r="K40" s="8">
        <v>0</v>
      </c>
      <c r="L40" s="8">
        <v>0</v>
      </c>
      <c r="M40" s="8"/>
      <c r="N40" s="8">
        <v>1</v>
      </c>
      <c r="O40" s="8">
        <v>0</v>
      </c>
      <c r="P40" s="1"/>
      <c r="Q40" s="8">
        <v>11</v>
      </c>
      <c r="R40" s="21">
        <v>16</v>
      </c>
      <c r="S40" s="1"/>
      <c r="T40" s="8">
        <f>B40+E40+H40+K40+N40+Q40</f>
        <v>12</v>
      </c>
      <c r="U40" s="8">
        <f>C40+F40+I40+L40+O40+R40</f>
        <v>18</v>
      </c>
    </row>
    <row r="41" spans="1:21" ht="12.75">
      <c r="A41" t="s">
        <v>95</v>
      </c>
      <c r="B41" s="8"/>
      <c r="C41" s="8"/>
      <c r="D41" s="1"/>
      <c r="E41" s="8"/>
      <c r="F41" s="21"/>
      <c r="G41" s="1"/>
      <c r="H41" s="8"/>
      <c r="I41" s="8"/>
      <c r="J41" s="1"/>
      <c r="K41" s="8"/>
      <c r="L41" s="8"/>
      <c r="M41" s="8"/>
      <c r="N41" s="8"/>
      <c r="O41" s="8"/>
      <c r="P41" s="1"/>
      <c r="Q41" s="8"/>
      <c r="R41" s="21"/>
      <c r="S41" s="1"/>
      <c r="T41" s="8"/>
      <c r="U41" s="8"/>
    </row>
    <row r="42" spans="1:21" ht="12.75">
      <c r="A42" t="s">
        <v>6</v>
      </c>
      <c r="B42" s="8">
        <v>0</v>
      </c>
      <c r="C42" s="8">
        <v>1</v>
      </c>
      <c r="D42" s="1"/>
      <c r="E42" s="8">
        <v>0</v>
      </c>
      <c r="F42" s="21">
        <v>0</v>
      </c>
      <c r="G42" s="1"/>
      <c r="H42" s="8">
        <v>0</v>
      </c>
      <c r="I42" s="8">
        <v>0</v>
      </c>
      <c r="J42" s="1"/>
      <c r="K42" s="8">
        <v>0</v>
      </c>
      <c r="L42" s="8">
        <v>0</v>
      </c>
      <c r="M42" s="8"/>
      <c r="N42" s="8">
        <v>0</v>
      </c>
      <c r="O42" s="8">
        <v>1</v>
      </c>
      <c r="P42" s="1"/>
      <c r="Q42" s="8">
        <v>13</v>
      </c>
      <c r="R42" s="21">
        <v>8</v>
      </c>
      <c r="S42" s="1"/>
      <c r="T42" s="8">
        <f>B42+E42+H42+K42+N42+Q42</f>
        <v>13</v>
      </c>
      <c r="U42" s="8">
        <f>C42+F42+I42+L42+O42+R42</f>
        <v>10</v>
      </c>
    </row>
    <row r="43" spans="1:21" ht="12.75">
      <c r="A43" t="s">
        <v>14</v>
      </c>
      <c r="B43" s="8"/>
      <c r="C43" s="8"/>
      <c r="D43" s="1"/>
      <c r="E43" s="8"/>
      <c r="F43" s="21" t="s">
        <v>62</v>
      </c>
      <c r="G43" s="1"/>
      <c r="H43" s="8"/>
      <c r="I43" s="8"/>
      <c r="J43" s="1"/>
      <c r="K43" s="8"/>
      <c r="L43" s="8" t="s">
        <v>58</v>
      </c>
      <c r="M43" s="8"/>
      <c r="N43" s="8"/>
      <c r="O43" s="8"/>
      <c r="P43" s="1"/>
      <c r="Q43" s="8"/>
      <c r="R43" s="21"/>
      <c r="S43" s="1"/>
      <c r="T43" s="8"/>
      <c r="U43" s="8"/>
    </row>
    <row r="44" spans="1:21" ht="12.75">
      <c r="A44" t="s">
        <v>11</v>
      </c>
      <c r="B44" s="8">
        <v>0</v>
      </c>
      <c r="C44" s="8">
        <v>0</v>
      </c>
      <c r="D44" s="1"/>
      <c r="E44" s="8">
        <v>1</v>
      </c>
      <c r="F44" s="21">
        <v>4</v>
      </c>
      <c r="G44" s="1"/>
      <c r="H44" s="8">
        <v>0</v>
      </c>
      <c r="I44" s="8">
        <v>0</v>
      </c>
      <c r="J44" s="1"/>
      <c r="K44" s="8">
        <v>1</v>
      </c>
      <c r="L44" s="8">
        <v>0</v>
      </c>
      <c r="M44" s="8"/>
      <c r="N44" s="8">
        <v>0</v>
      </c>
      <c r="O44" s="8">
        <v>0</v>
      </c>
      <c r="P44" s="1"/>
      <c r="Q44" s="8">
        <v>13</v>
      </c>
      <c r="R44" s="21">
        <v>40</v>
      </c>
      <c r="S44" s="1"/>
      <c r="T44" s="8">
        <f>B44+E44+H44+K44+N44+Q44</f>
        <v>15</v>
      </c>
      <c r="U44" s="8">
        <f>C44+F44+I44+L44+O44+R44</f>
        <v>44</v>
      </c>
    </row>
    <row r="45" spans="1:21" ht="12.75">
      <c r="A45" t="s">
        <v>83</v>
      </c>
      <c r="B45" s="8"/>
      <c r="C45" s="8"/>
      <c r="D45" s="1"/>
      <c r="E45" s="8"/>
      <c r="F45" s="21" t="s">
        <v>62</v>
      </c>
      <c r="G45" s="1"/>
      <c r="H45" s="8"/>
      <c r="I45" s="8"/>
      <c r="J45" s="1"/>
      <c r="K45" s="8"/>
      <c r="L45" s="8" t="s">
        <v>58</v>
      </c>
      <c r="M45" s="8"/>
      <c r="N45" s="8"/>
      <c r="O45" s="8"/>
      <c r="P45" s="1"/>
      <c r="Q45" s="8"/>
      <c r="R45" s="21"/>
      <c r="S45" s="1" t="s">
        <v>58</v>
      </c>
      <c r="T45" s="8"/>
      <c r="U45" s="8"/>
    </row>
    <row r="46" spans="1:21" ht="12.75">
      <c r="A46" t="s">
        <v>11</v>
      </c>
      <c r="B46" s="8">
        <v>0</v>
      </c>
      <c r="C46" s="8">
        <v>0</v>
      </c>
      <c r="D46" s="1"/>
      <c r="E46" s="8">
        <v>0</v>
      </c>
      <c r="F46" s="21">
        <v>0</v>
      </c>
      <c r="G46" s="1"/>
      <c r="H46" s="8">
        <v>0</v>
      </c>
      <c r="I46" s="8">
        <v>0</v>
      </c>
      <c r="J46" s="1"/>
      <c r="K46" s="8">
        <v>0</v>
      </c>
      <c r="L46" s="8">
        <v>0</v>
      </c>
      <c r="M46" s="8"/>
      <c r="N46" s="8">
        <v>0</v>
      </c>
      <c r="O46" s="8">
        <v>0</v>
      </c>
      <c r="P46" s="1"/>
      <c r="Q46" s="8">
        <v>2</v>
      </c>
      <c r="R46" s="21">
        <v>7</v>
      </c>
      <c r="S46" s="1"/>
      <c r="T46" s="8">
        <f>B46+E46+H46+K46+N46+Q46</f>
        <v>2</v>
      </c>
      <c r="U46" s="8">
        <f>C46+F46+I46+L46+O46+R46</f>
        <v>7</v>
      </c>
    </row>
    <row r="47" spans="1:21" ht="12.75">
      <c r="A47" t="s">
        <v>135</v>
      </c>
      <c r="B47" s="8"/>
      <c r="C47" s="8"/>
      <c r="D47" s="1"/>
      <c r="E47" s="8"/>
      <c r="F47" s="21" t="s">
        <v>62</v>
      </c>
      <c r="G47" s="1"/>
      <c r="H47" s="8"/>
      <c r="I47" s="8"/>
      <c r="J47" s="1"/>
      <c r="K47" s="8"/>
      <c r="L47" s="8" t="s">
        <v>58</v>
      </c>
      <c r="M47" s="8"/>
      <c r="N47" s="8"/>
      <c r="O47" s="8"/>
      <c r="P47" s="1"/>
      <c r="Q47" s="8"/>
      <c r="R47" s="21"/>
      <c r="S47" s="1"/>
      <c r="T47" s="8"/>
      <c r="U47" s="8"/>
    </row>
    <row r="48" spans="1:21" ht="12.75">
      <c r="A48" t="s">
        <v>11</v>
      </c>
      <c r="B48" s="8">
        <v>0</v>
      </c>
      <c r="C48" s="8">
        <v>0</v>
      </c>
      <c r="D48" s="1"/>
      <c r="E48" s="8">
        <v>0</v>
      </c>
      <c r="F48" s="21">
        <v>0</v>
      </c>
      <c r="G48" s="1"/>
      <c r="H48" s="8">
        <v>0</v>
      </c>
      <c r="I48" s="8">
        <v>0</v>
      </c>
      <c r="J48" s="1"/>
      <c r="K48" s="8">
        <v>0</v>
      </c>
      <c r="L48" s="8">
        <v>0</v>
      </c>
      <c r="M48" s="8"/>
      <c r="N48" s="8">
        <v>0</v>
      </c>
      <c r="O48" s="8">
        <v>0</v>
      </c>
      <c r="P48" s="1"/>
      <c r="Q48" s="8">
        <v>3</v>
      </c>
      <c r="R48" s="21">
        <v>5</v>
      </c>
      <c r="S48" s="1"/>
      <c r="T48" s="8">
        <f>B48+E48+H48+K48+N48+Q48</f>
        <v>3</v>
      </c>
      <c r="U48" s="8">
        <f>C48+F48+I48+L48+O48+R48</f>
        <v>5</v>
      </c>
    </row>
    <row r="49" spans="1:21" ht="12.75">
      <c r="A49" t="s">
        <v>15</v>
      </c>
      <c r="B49" s="8"/>
      <c r="C49" s="8"/>
      <c r="D49" s="1"/>
      <c r="E49" s="8"/>
      <c r="F49" s="21"/>
      <c r="G49" s="1"/>
      <c r="H49" s="8"/>
      <c r="I49" s="8"/>
      <c r="J49" s="1"/>
      <c r="K49" s="8"/>
      <c r="L49" s="8"/>
      <c r="M49" s="8"/>
      <c r="N49" s="8"/>
      <c r="O49" s="8"/>
      <c r="P49" s="1"/>
      <c r="Q49" s="8"/>
      <c r="R49" s="21"/>
      <c r="S49" s="1"/>
      <c r="T49" s="8"/>
      <c r="U49" s="8"/>
    </row>
    <row r="50" spans="1:21" ht="12.75">
      <c r="A50" t="s">
        <v>11</v>
      </c>
      <c r="B50" s="8">
        <v>2</v>
      </c>
      <c r="C50" s="8">
        <v>0</v>
      </c>
      <c r="D50" s="1"/>
      <c r="E50" s="8">
        <v>0</v>
      </c>
      <c r="F50" s="21">
        <v>2</v>
      </c>
      <c r="G50" s="1"/>
      <c r="H50" s="8">
        <v>0</v>
      </c>
      <c r="I50" s="8">
        <v>0</v>
      </c>
      <c r="J50" s="1"/>
      <c r="K50" s="8">
        <v>0</v>
      </c>
      <c r="L50" s="8">
        <v>1</v>
      </c>
      <c r="M50" s="8"/>
      <c r="N50" s="8">
        <v>1</v>
      </c>
      <c r="O50" s="8">
        <v>0</v>
      </c>
      <c r="P50" s="1"/>
      <c r="Q50" s="8">
        <v>24</v>
      </c>
      <c r="R50" s="21">
        <v>12</v>
      </c>
      <c r="S50" s="1"/>
      <c r="T50" s="8">
        <f>B50+E50+H50+K50+N50+Q50</f>
        <v>27</v>
      </c>
      <c r="U50" s="8">
        <f>C50+F50+I50+L50+O50+R50</f>
        <v>15</v>
      </c>
    </row>
    <row r="51" spans="1:21" ht="12.75">
      <c r="A51" t="s">
        <v>7</v>
      </c>
      <c r="B51" s="8">
        <v>2</v>
      </c>
      <c r="C51" s="8">
        <v>1</v>
      </c>
      <c r="D51" s="1"/>
      <c r="E51" s="8">
        <v>0</v>
      </c>
      <c r="F51" s="21">
        <v>0</v>
      </c>
      <c r="G51" s="1"/>
      <c r="H51" s="8">
        <v>0</v>
      </c>
      <c r="I51" s="8">
        <v>0</v>
      </c>
      <c r="J51" s="1"/>
      <c r="K51" s="8">
        <v>0</v>
      </c>
      <c r="L51" s="8">
        <v>0</v>
      </c>
      <c r="M51" s="8"/>
      <c r="N51" s="8">
        <v>0</v>
      </c>
      <c r="O51" s="8">
        <v>0</v>
      </c>
      <c r="P51" s="1"/>
      <c r="Q51" s="8">
        <v>3</v>
      </c>
      <c r="R51" s="21">
        <v>2</v>
      </c>
      <c r="S51" s="1"/>
      <c r="T51" s="8">
        <f>B51+E51+H51+K51+N51+Q51</f>
        <v>5</v>
      </c>
      <c r="U51" s="8">
        <f>C51+F51+I51+L51+O51+R51</f>
        <v>3</v>
      </c>
    </row>
    <row r="52" spans="1:21" ht="12.75">
      <c r="A52" s="4" t="s">
        <v>8</v>
      </c>
      <c r="B52" s="10">
        <f>SUM(B50:B51)</f>
        <v>4</v>
      </c>
      <c r="C52" s="10">
        <f>SUM(C50:C51)</f>
        <v>1</v>
      </c>
      <c r="D52" s="5"/>
      <c r="E52" s="10">
        <f>SUM(E50:E51)</f>
        <v>0</v>
      </c>
      <c r="F52" s="25">
        <f>SUM(F50:F51)</f>
        <v>2</v>
      </c>
      <c r="G52" s="5"/>
      <c r="H52" s="10">
        <f>SUM(H50:H51)</f>
        <v>0</v>
      </c>
      <c r="I52" s="10">
        <f>SUM(I50:I51)</f>
        <v>0</v>
      </c>
      <c r="J52" s="5"/>
      <c r="K52" s="10">
        <f>SUM(K50:K51)</f>
        <v>0</v>
      </c>
      <c r="L52" s="10">
        <f>SUM(L50:L51)</f>
        <v>1</v>
      </c>
      <c r="M52" s="10"/>
      <c r="N52" s="10">
        <f>SUM(N50:N51)</f>
        <v>1</v>
      </c>
      <c r="O52" s="10">
        <f>SUM(O50:O51)</f>
        <v>0</v>
      </c>
      <c r="P52" s="5"/>
      <c r="Q52" s="10">
        <f>SUM(Q50:Q51)</f>
        <v>27</v>
      </c>
      <c r="R52" s="25">
        <f>SUM(R50:R51)</f>
        <v>14</v>
      </c>
      <c r="S52" s="5"/>
      <c r="T52" s="10">
        <f>SUM(T50:T51)</f>
        <v>32</v>
      </c>
      <c r="U52" s="10">
        <f>SUM(U50:U51)</f>
        <v>18</v>
      </c>
    </row>
    <row r="53" spans="1:21" ht="12.75">
      <c r="A53" t="s">
        <v>16</v>
      </c>
      <c r="B53" s="8"/>
      <c r="C53" s="8"/>
      <c r="D53" s="1"/>
      <c r="E53" s="8"/>
      <c r="F53" s="21"/>
      <c r="G53" s="1"/>
      <c r="H53" s="8"/>
      <c r="I53" s="8"/>
      <c r="J53" s="1"/>
      <c r="K53" s="8"/>
      <c r="L53" s="8"/>
      <c r="M53" s="8"/>
      <c r="N53" s="8"/>
      <c r="O53" s="8"/>
      <c r="P53" s="1"/>
      <c r="Q53" s="8"/>
      <c r="R53" s="21"/>
      <c r="S53" s="1"/>
      <c r="T53" s="8"/>
      <c r="U53" s="8"/>
    </row>
    <row r="54" spans="1:21" ht="12.75">
      <c r="A54" t="s">
        <v>11</v>
      </c>
      <c r="B54" s="8">
        <v>0</v>
      </c>
      <c r="C54" s="8">
        <v>1</v>
      </c>
      <c r="D54" s="1"/>
      <c r="E54" s="8">
        <v>0</v>
      </c>
      <c r="F54" s="21">
        <v>2</v>
      </c>
      <c r="G54" s="1"/>
      <c r="H54" s="8">
        <v>0</v>
      </c>
      <c r="I54" s="8">
        <v>0</v>
      </c>
      <c r="J54" s="1"/>
      <c r="K54" s="8">
        <v>0</v>
      </c>
      <c r="L54" s="8">
        <v>0</v>
      </c>
      <c r="M54" s="8"/>
      <c r="N54" s="8">
        <v>0</v>
      </c>
      <c r="O54" s="8">
        <v>1</v>
      </c>
      <c r="P54" s="1"/>
      <c r="Q54" s="8">
        <v>0</v>
      </c>
      <c r="R54" s="21">
        <v>10</v>
      </c>
      <c r="S54" s="1"/>
      <c r="T54" s="8">
        <f>B54+E54+H54+K54+N54+Q54</f>
        <v>0</v>
      </c>
      <c r="U54" s="8">
        <f>C54+F54+I54+L54+O54+R54</f>
        <v>14</v>
      </c>
    </row>
    <row r="55" spans="1:21" ht="12.75">
      <c r="A55" t="s">
        <v>17</v>
      </c>
      <c r="B55" s="8">
        <v>0</v>
      </c>
      <c r="C55" s="8">
        <v>0</v>
      </c>
      <c r="D55" s="1"/>
      <c r="E55" s="8">
        <v>0</v>
      </c>
      <c r="F55" s="21">
        <v>1</v>
      </c>
      <c r="G55" s="1"/>
      <c r="H55" s="8">
        <v>0</v>
      </c>
      <c r="I55" s="8">
        <v>0</v>
      </c>
      <c r="J55" s="1"/>
      <c r="K55" s="8">
        <v>0</v>
      </c>
      <c r="L55" s="8">
        <v>0</v>
      </c>
      <c r="M55" s="8"/>
      <c r="N55" s="8">
        <v>0</v>
      </c>
      <c r="O55" s="8">
        <v>0</v>
      </c>
      <c r="P55" s="1"/>
      <c r="Q55" s="8">
        <v>0</v>
      </c>
      <c r="R55" s="21">
        <v>3</v>
      </c>
      <c r="S55" s="1"/>
      <c r="T55" s="8">
        <f>B55+E55+H55+K55+N55+Q55</f>
        <v>0</v>
      </c>
      <c r="U55" s="8">
        <f>C55+F55+I55+L55+O55+R55</f>
        <v>4</v>
      </c>
    </row>
    <row r="56" spans="1:21" ht="12.75">
      <c r="A56" s="4" t="s">
        <v>8</v>
      </c>
      <c r="B56" s="10">
        <f>SUM(B54:B55)</f>
        <v>0</v>
      </c>
      <c r="C56" s="10">
        <f>SUM(C54:C55)</f>
        <v>1</v>
      </c>
      <c r="D56" s="5"/>
      <c r="E56" s="10">
        <f>SUM(E54:E55)</f>
        <v>0</v>
      </c>
      <c r="F56" s="25">
        <f>SUM(F54:F55)</f>
        <v>3</v>
      </c>
      <c r="G56" s="5"/>
      <c r="H56" s="10">
        <f>SUM(H54:H55)</f>
        <v>0</v>
      </c>
      <c r="I56" s="10">
        <f>SUM(I54:I55)</f>
        <v>0</v>
      </c>
      <c r="J56" s="5"/>
      <c r="K56" s="10">
        <f>SUM(K54:K55)</f>
        <v>0</v>
      </c>
      <c r="L56" s="10">
        <f>SUM(L54:L55)</f>
        <v>0</v>
      </c>
      <c r="M56" s="10"/>
      <c r="N56" s="10">
        <f>SUM(N54:N55)</f>
        <v>0</v>
      </c>
      <c r="O56" s="10">
        <f>SUM(O54:O55)</f>
        <v>1</v>
      </c>
      <c r="P56" s="5"/>
      <c r="Q56" s="10">
        <f>SUM(Q54:Q55)</f>
        <v>0</v>
      </c>
      <c r="R56" s="25">
        <f>SUM(R54:R55)</f>
        <v>13</v>
      </c>
      <c r="S56" s="5"/>
      <c r="T56" s="10">
        <f>SUM(T54:T55)</f>
        <v>0</v>
      </c>
      <c r="U56" s="10">
        <f>SUM(U54:U55)</f>
        <v>18</v>
      </c>
    </row>
    <row r="57" spans="1:21" ht="12.75">
      <c r="A57" s="20" t="s">
        <v>115</v>
      </c>
      <c r="B57" s="8"/>
      <c r="C57" s="8"/>
      <c r="D57" s="1"/>
      <c r="E57" s="8"/>
      <c r="F57" s="21"/>
      <c r="G57" s="1"/>
      <c r="H57" s="8"/>
      <c r="I57" s="8"/>
      <c r="J57" s="1"/>
      <c r="K57" s="8"/>
      <c r="L57" s="8"/>
      <c r="M57" s="8"/>
      <c r="N57" s="8"/>
      <c r="O57" s="8"/>
      <c r="P57" s="1"/>
      <c r="Q57" s="8"/>
      <c r="R57" s="21"/>
      <c r="S57" s="1"/>
      <c r="T57" s="8"/>
      <c r="U57" s="8"/>
    </row>
    <row r="58" spans="1:21" s="20" customFormat="1" ht="12.75">
      <c r="A58" s="20" t="s">
        <v>7</v>
      </c>
      <c r="B58" s="21">
        <v>0</v>
      </c>
      <c r="C58" s="21">
        <v>0</v>
      </c>
      <c r="D58" s="22"/>
      <c r="E58" s="21">
        <v>0</v>
      </c>
      <c r="F58" s="21">
        <v>0</v>
      </c>
      <c r="G58" s="22"/>
      <c r="H58" s="21">
        <v>0</v>
      </c>
      <c r="I58" s="21">
        <v>0</v>
      </c>
      <c r="J58" s="22"/>
      <c r="K58" s="21">
        <v>0</v>
      </c>
      <c r="L58" s="21">
        <v>0</v>
      </c>
      <c r="M58" s="21"/>
      <c r="N58" s="21">
        <v>1</v>
      </c>
      <c r="O58" s="21">
        <v>1</v>
      </c>
      <c r="P58" s="22"/>
      <c r="Q58" s="21">
        <v>2</v>
      </c>
      <c r="R58" s="21">
        <v>10</v>
      </c>
      <c r="S58" s="22"/>
      <c r="T58" s="21">
        <f>B58+E58+H58+K58+N58+Q58</f>
        <v>3</v>
      </c>
      <c r="U58" s="21">
        <f>C58+F58+I58+L58+O58+R58</f>
        <v>11</v>
      </c>
    </row>
    <row r="59" spans="1:21" s="20" customFormat="1" ht="12.75">
      <c r="A59" s="20" t="s">
        <v>18</v>
      </c>
      <c r="B59" s="21"/>
      <c r="C59" s="21"/>
      <c r="D59" s="22"/>
      <c r="E59" s="21"/>
      <c r="F59" s="21"/>
      <c r="G59" s="22"/>
      <c r="H59" s="21"/>
      <c r="I59" s="21"/>
      <c r="J59" s="22"/>
      <c r="K59" s="21"/>
      <c r="L59" s="21"/>
      <c r="M59" s="21"/>
      <c r="N59" s="21"/>
      <c r="O59" s="21"/>
      <c r="P59" s="22"/>
      <c r="Q59" s="21"/>
      <c r="R59" s="21"/>
      <c r="S59" s="22"/>
      <c r="T59" s="21"/>
      <c r="U59" s="21"/>
    </row>
    <row r="60" spans="1:21" s="20" customFormat="1" ht="12.75">
      <c r="A60" s="20" t="s">
        <v>11</v>
      </c>
      <c r="B60" s="21">
        <v>0</v>
      </c>
      <c r="C60" s="21">
        <v>0</v>
      </c>
      <c r="D60" s="22"/>
      <c r="E60" s="21">
        <v>2</v>
      </c>
      <c r="F60" s="21">
        <v>3</v>
      </c>
      <c r="G60" s="22"/>
      <c r="H60" s="21">
        <v>0</v>
      </c>
      <c r="I60" s="21">
        <v>1</v>
      </c>
      <c r="J60" s="22"/>
      <c r="K60" s="21">
        <v>0</v>
      </c>
      <c r="L60" s="21">
        <v>0</v>
      </c>
      <c r="M60" s="21"/>
      <c r="N60" s="21">
        <v>2</v>
      </c>
      <c r="O60" s="21">
        <v>0</v>
      </c>
      <c r="P60" s="22"/>
      <c r="Q60" s="21">
        <v>18</v>
      </c>
      <c r="R60" s="21">
        <v>17</v>
      </c>
      <c r="S60" s="22"/>
      <c r="T60" s="21">
        <f>B60+E60+H60+K60+N60+Q60</f>
        <v>22</v>
      </c>
      <c r="U60" s="21">
        <f>C60+F60+I60+L60+O60+R60</f>
        <v>21</v>
      </c>
    </row>
    <row r="61" spans="1:21" ht="12.75">
      <c r="A61" t="s">
        <v>19</v>
      </c>
      <c r="B61" s="8"/>
      <c r="C61" s="8"/>
      <c r="D61" s="1"/>
      <c r="E61" s="8"/>
      <c r="F61" s="21"/>
      <c r="G61" s="1"/>
      <c r="H61" s="8"/>
      <c r="I61" s="8"/>
      <c r="J61" s="1"/>
      <c r="K61" s="8"/>
      <c r="L61" s="8"/>
      <c r="M61" s="8"/>
      <c r="N61" s="8"/>
      <c r="O61" s="8"/>
      <c r="P61" s="1"/>
      <c r="Q61" s="8"/>
      <c r="R61" s="21"/>
      <c r="S61" s="1"/>
      <c r="T61" s="8"/>
      <c r="U61" s="8"/>
    </row>
    <row r="62" spans="1:21" ht="12.75">
      <c r="A62" t="s">
        <v>11</v>
      </c>
      <c r="B62" s="8">
        <v>0</v>
      </c>
      <c r="C62" s="8">
        <v>0</v>
      </c>
      <c r="D62" s="1"/>
      <c r="E62" s="8">
        <v>1</v>
      </c>
      <c r="F62" s="21">
        <v>3</v>
      </c>
      <c r="G62" s="1"/>
      <c r="H62" s="8">
        <v>0</v>
      </c>
      <c r="I62" s="8">
        <v>0</v>
      </c>
      <c r="J62" s="1"/>
      <c r="K62" s="8">
        <v>0</v>
      </c>
      <c r="L62" s="8">
        <v>0</v>
      </c>
      <c r="M62" s="8"/>
      <c r="N62" s="8">
        <v>0</v>
      </c>
      <c r="O62" s="8">
        <v>0</v>
      </c>
      <c r="P62" s="1"/>
      <c r="Q62" s="8">
        <v>5</v>
      </c>
      <c r="R62" s="21">
        <v>12</v>
      </c>
      <c r="S62" s="1"/>
      <c r="T62" s="8">
        <f>B62+E62+H62+K62+N62+Q62</f>
        <v>6</v>
      </c>
      <c r="U62" s="8">
        <f>C62+F62+I62+L62+O62+R62</f>
        <v>15</v>
      </c>
    </row>
    <row r="63" spans="1:21" ht="12.75">
      <c r="A63" t="s">
        <v>20</v>
      </c>
      <c r="B63" s="8"/>
      <c r="C63" s="8"/>
      <c r="D63" s="1"/>
      <c r="E63" s="8"/>
      <c r="F63" s="21"/>
      <c r="G63" s="1"/>
      <c r="H63" s="8"/>
      <c r="I63" s="8"/>
      <c r="J63" s="1"/>
      <c r="K63" s="8"/>
      <c r="L63" s="8"/>
      <c r="M63" s="8"/>
      <c r="N63" s="8"/>
      <c r="O63" s="8"/>
      <c r="P63" s="1"/>
      <c r="Q63" s="8"/>
      <c r="R63" s="21"/>
      <c r="S63" s="1"/>
      <c r="T63" s="8"/>
      <c r="U63" s="8"/>
    </row>
    <row r="64" spans="1:21" ht="12.75">
      <c r="A64" t="s">
        <v>82</v>
      </c>
      <c r="B64" s="8">
        <v>2</v>
      </c>
      <c r="C64" s="8">
        <v>2</v>
      </c>
      <c r="D64" s="1"/>
      <c r="E64" s="8">
        <v>2</v>
      </c>
      <c r="F64" s="21">
        <v>2</v>
      </c>
      <c r="G64" s="1"/>
      <c r="H64" s="8">
        <v>0</v>
      </c>
      <c r="I64" s="8">
        <v>0</v>
      </c>
      <c r="J64" s="1"/>
      <c r="K64" s="8">
        <v>0</v>
      </c>
      <c r="L64" s="8">
        <v>0</v>
      </c>
      <c r="M64" s="8"/>
      <c r="N64" s="8">
        <v>0</v>
      </c>
      <c r="O64" s="8">
        <v>1</v>
      </c>
      <c r="P64" s="1"/>
      <c r="Q64" s="8">
        <v>8</v>
      </c>
      <c r="R64" s="21">
        <v>4</v>
      </c>
      <c r="S64" s="1"/>
      <c r="T64" s="8">
        <f>B64+E64+H64+K64+N64+Q64</f>
        <v>12</v>
      </c>
      <c r="U64" s="8">
        <f>C64+F64+I64+L64+O64+R64</f>
        <v>9</v>
      </c>
    </row>
    <row r="65" spans="1:21" ht="12.75">
      <c r="A65" t="s">
        <v>21</v>
      </c>
      <c r="B65" s="8"/>
      <c r="C65" s="8"/>
      <c r="D65" s="1"/>
      <c r="E65" s="8"/>
      <c r="F65" s="21"/>
      <c r="G65" s="1"/>
      <c r="H65" s="8"/>
      <c r="I65" s="8"/>
      <c r="J65" s="1"/>
      <c r="K65" s="8"/>
      <c r="L65" s="8"/>
      <c r="M65" s="8"/>
      <c r="N65" s="8"/>
      <c r="O65" s="8"/>
      <c r="P65" s="1"/>
      <c r="Q65" s="8"/>
      <c r="R65" s="21"/>
      <c r="S65" s="1"/>
      <c r="T65" s="8"/>
      <c r="U65" s="8"/>
    </row>
    <row r="66" spans="1:21" ht="12.75">
      <c r="A66" t="s">
        <v>11</v>
      </c>
      <c r="B66" s="8">
        <v>0</v>
      </c>
      <c r="C66" s="8">
        <v>0</v>
      </c>
      <c r="D66" s="1"/>
      <c r="E66" s="8">
        <v>0</v>
      </c>
      <c r="F66" s="21">
        <v>2</v>
      </c>
      <c r="G66" s="1"/>
      <c r="H66" s="8">
        <v>0</v>
      </c>
      <c r="I66" s="8">
        <v>0</v>
      </c>
      <c r="J66" s="1"/>
      <c r="K66" s="8">
        <v>2</v>
      </c>
      <c r="L66" s="8">
        <v>0</v>
      </c>
      <c r="M66" s="8"/>
      <c r="N66" s="8">
        <v>1</v>
      </c>
      <c r="O66" s="8">
        <v>0</v>
      </c>
      <c r="P66" s="1"/>
      <c r="Q66" s="8">
        <v>0</v>
      </c>
      <c r="R66" s="21">
        <v>7</v>
      </c>
      <c r="S66" s="1"/>
      <c r="T66" s="8">
        <f>B66+E66+H66+K66+N66+Q66</f>
        <v>3</v>
      </c>
      <c r="U66" s="8">
        <f>C66+F66+I66+L66+O66+R66</f>
        <v>9</v>
      </c>
    </row>
    <row r="67" spans="1:21" ht="12.75">
      <c r="A67" t="s">
        <v>104</v>
      </c>
      <c r="B67" s="8"/>
      <c r="C67" s="8"/>
      <c r="D67" s="1"/>
      <c r="E67" s="8"/>
      <c r="F67" s="21"/>
      <c r="G67" s="1"/>
      <c r="H67" s="8"/>
      <c r="I67" s="8"/>
      <c r="J67" s="1"/>
      <c r="K67" s="8"/>
      <c r="L67" s="8"/>
      <c r="M67" s="8"/>
      <c r="N67" s="8"/>
      <c r="O67" s="8"/>
      <c r="P67" s="1"/>
      <c r="Q67" s="8"/>
      <c r="R67" s="21"/>
      <c r="S67" s="1"/>
      <c r="T67" s="8"/>
      <c r="U67" s="8"/>
    </row>
    <row r="68" spans="1:21" ht="12.75">
      <c r="A68" t="s">
        <v>17</v>
      </c>
      <c r="B68" s="8">
        <v>0</v>
      </c>
      <c r="C68" s="8">
        <v>0</v>
      </c>
      <c r="D68" s="1"/>
      <c r="E68" s="8">
        <v>1</v>
      </c>
      <c r="F68" s="21">
        <v>6</v>
      </c>
      <c r="G68" s="1"/>
      <c r="H68" s="8">
        <v>0</v>
      </c>
      <c r="I68" s="8">
        <v>0</v>
      </c>
      <c r="J68" s="1"/>
      <c r="K68" s="8">
        <v>0</v>
      </c>
      <c r="L68" s="8">
        <v>0</v>
      </c>
      <c r="M68" s="8"/>
      <c r="N68" s="8">
        <v>0</v>
      </c>
      <c r="O68" s="8">
        <v>0</v>
      </c>
      <c r="P68" s="1"/>
      <c r="Q68" s="8">
        <v>0</v>
      </c>
      <c r="R68" s="21">
        <v>2</v>
      </c>
      <c r="S68" s="1"/>
      <c r="T68" s="8">
        <f>B68+E68+H68+K68+N68+Q68</f>
        <v>1</v>
      </c>
      <c r="U68" s="8">
        <f>C68+F68+I68+L68+O68+R68</f>
        <v>8</v>
      </c>
    </row>
    <row r="69" spans="1:21" ht="12.75">
      <c r="A69" t="s">
        <v>105</v>
      </c>
      <c r="B69" s="8"/>
      <c r="C69" s="8"/>
      <c r="D69" s="1"/>
      <c r="E69" s="8"/>
      <c r="F69" s="21"/>
      <c r="G69" s="1"/>
      <c r="H69" s="8"/>
      <c r="I69" s="8"/>
      <c r="J69" s="1"/>
      <c r="K69" s="8"/>
      <c r="L69" s="8"/>
      <c r="M69" s="8"/>
      <c r="N69" s="8"/>
      <c r="O69" s="8"/>
      <c r="P69" s="1"/>
      <c r="Q69" s="8"/>
      <c r="R69" s="21"/>
      <c r="S69" s="1"/>
      <c r="T69" s="8"/>
      <c r="U69" s="8"/>
    </row>
    <row r="70" spans="1:21" ht="12.75">
      <c r="A70" t="s">
        <v>82</v>
      </c>
      <c r="B70" s="8">
        <v>1</v>
      </c>
      <c r="C70" s="8">
        <v>0</v>
      </c>
      <c r="D70" s="1"/>
      <c r="E70" s="8">
        <v>0</v>
      </c>
      <c r="F70" s="21">
        <v>0</v>
      </c>
      <c r="G70" s="1"/>
      <c r="H70" s="8">
        <v>0</v>
      </c>
      <c r="I70" s="8">
        <v>0</v>
      </c>
      <c r="J70" s="1" t="s">
        <v>58</v>
      </c>
      <c r="K70" s="8">
        <v>0</v>
      </c>
      <c r="L70" s="8">
        <v>0</v>
      </c>
      <c r="M70" s="8"/>
      <c r="N70" s="8">
        <v>0</v>
      </c>
      <c r="O70" s="8">
        <v>0</v>
      </c>
      <c r="P70" s="1"/>
      <c r="Q70" s="8">
        <v>1</v>
      </c>
      <c r="R70" s="21">
        <v>0</v>
      </c>
      <c r="S70" s="1"/>
      <c r="T70" s="8">
        <f>B70+E70+H70+K70+N70+Q70</f>
        <v>2</v>
      </c>
      <c r="U70" s="8">
        <f>C70+F70+I70+L70+O70+R70</f>
        <v>0</v>
      </c>
    </row>
    <row r="71" spans="1:21" ht="12.75">
      <c r="A71" t="s">
        <v>7</v>
      </c>
      <c r="B71" s="8">
        <v>19</v>
      </c>
      <c r="C71" s="8">
        <v>2</v>
      </c>
      <c r="D71" s="1"/>
      <c r="E71" s="8">
        <v>0</v>
      </c>
      <c r="F71" s="21">
        <v>0</v>
      </c>
      <c r="G71" s="1"/>
      <c r="H71" s="8">
        <v>0</v>
      </c>
      <c r="I71" s="8">
        <v>0</v>
      </c>
      <c r="J71" s="1"/>
      <c r="K71" s="8">
        <v>0</v>
      </c>
      <c r="L71" s="8">
        <v>0</v>
      </c>
      <c r="M71" s="8"/>
      <c r="N71" s="8">
        <v>0</v>
      </c>
      <c r="O71" s="8">
        <v>0</v>
      </c>
      <c r="P71" s="1"/>
      <c r="Q71" s="8">
        <v>5</v>
      </c>
      <c r="R71" s="21">
        <v>4</v>
      </c>
      <c r="S71" s="1"/>
      <c r="T71" s="8">
        <f>B71+E71+H71+K71+N71+Q71</f>
        <v>24</v>
      </c>
      <c r="U71" s="8">
        <f>C71+F71+I71+L71+O71+R71</f>
        <v>6</v>
      </c>
    </row>
    <row r="72" spans="1:21" ht="12.75">
      <c r="A72" s="4" t="s">
        <v>8</v>
      </c>
      <c r="B72" s="10">
        <f>SUM(B70:B71)</f>
        <v>20</v>
      </c>
      <c r="C72" s="10">
        <f>SUM(C70:C71)</f>
        <v>2</v>
      </c>
      <c r="D72" s="5"/>
      <c r="E72" s="10">
        <f>SUM(E70:E71)</f>
        <v>0</v>
      </c>
      <c r="F72" s="25">
        <f>SUM(F70:F71)</f>
        <v>0</v>
      </c>
      <c r="G72" s="5"/>
      <c r="H72" s="10">
        <f>SUM(H70:H71)</f>
        <v>0</v>
      </c>
      <c r="I72" s="10">
        <f>SUM(I70:I71)</f>
        <v>0</v>
      </c>
      <c r="J72" s="5"/>
      <c r="K72" s="10">
        <f>SUM(K70:K71)</f>
        <v>0</v>
      </c>
      <c r="L72" s="10">
        <f>SUM(L70:L71)</f>
        <v>0</v>
      </c>
      <c r="M72" s="10"/>
      <c r="N72" s="10">
        <f>SUM(N70:N71)</f>
        <v>0</v>
      </c>
      <c r="O72" s="10">
        <f>SUM(O70:O71)</f>
        <v>0</v>
      </c>
      <c r="P72" s="5"/>
      <c r="Q72" s="10">
        <f>SUM(Q70:Q71)</f>
        <v>6</v>
      </c>
      <c r="R72" s="25">
        <f>SUM(R70:R71)</f>
        <v>4</v>
      </c>
      <c r="S72" s="5"/>
      <c r="T72" s="10">
        <f>SUM(T70:T71)</f>
        <v>26</v>
      </c>
      <c r="U72" s="10">
        <f>SUM(U70:U71)</f>
        <v>6</v>
      </c>
    </row>
    <row r="73" spans="1:21" ht="12.75">
      <c r="A73" s="4" t="s">
        <v>144</v>
      </c>
      <c r="B73" s="10"/>
      <c r="C73" s="10"/>
      <c r="D73" s="5"/>
      <c r="E73" s="10"/>
      <c r="F73" s="25"/>
      <c r="G73" s="5"/>
      <c r="H73" s="10"/>
      <c r="I73" s="10"/>
      <c r="J73" s="5"/>
      <c r="K73" s="10"/>
      <c r="L73" s="10"/>
      <c r="M73" s="10"/>
      <c r="N73" s="10"/>
      <c r="O73" s="10"/>
      <c r="P73" s="5"/>
      <c r="Q73" s="10"/>
      <c r="R73" s="25"/>
      <c r="S73" s="5"/>
      <c r="T73" s="10"/>
      <c r="U73" s="10"/>
    </row>
    <row r="74" spans="1:21" ht="12.75">
      <c r="A74" t="s">
        <v>7</v>
      </c>
      <c r="B74" s="8">
        <v>0</v>
      </c>
      <c r="C74" s="8">
        <v>0</v>
      </c>
      <c r="D74" s="1"/>
      <c r="E74" s="8">
        <v>0</v>
      </c>
      <c r="F74" s="21">
        <v>0</v>
      </c>
      <c r="G74" s="1"/>
      <c r="H74" s="8">
        <v>0</v>
      </c>
      <c r="I74" s="8">
        <v>0</v>
      </c>
      <c r="J74" s="1"/>
      <c r="K74" s="8">
        <v>0</v>
      </c>
      <c r="L74" s="8">
        <v>0</v>
      </c>
      <c r="M74" s="8"/>
      <c r="N74" s="8">
        <v>0</v>
      </c>
      <c r="O74" s="8">
        <v>0</v>
      </c>
      <c r="P74" s="1"/>
      <c r="Q74" s="8">
        <v>1</v>
      </c>
      <c r="R74" s="21">
        <v>5</v>
      </c>
      <c r="S74" s="1"/>
      <c r="T74" s="8">
        <f>B74+E74+H74+K74+N74+Q74</f>
        <v>1</v>
      </c>
      <c r="U74" s="8">
        <f>C74+F74+I74+L74+O74+R74</f>
        <v>5</v>
      </c>
    </row>
    <row r="75" spans="1:21" ht="12.75">
      <c r="A75" t="s">
        <v>22</v>
      </c>
      <c r="B75" s="8"/>
      <c r="C75" s="8"/>
      <c r="D75" s="1"/>
      <c r="E75" s="8"/>
      <c r="F75" s="21"/>
      <c r="G75" s="1"/>
      <c r="H75" s="8"/>
      <c r="I75" s="8"/>
      <c r="J75" s="1"/>
      <c r="K75" s="8"/>
      <c r="L75" s="8"/>
      <c r="M75" s="8"/>
      <c r="N75" s="8"/>
      <c r="O75" s="8"/>
      <c r="P75" s="1"/>
      <c r="Q75" s="8"/>
      <c r="R75" s="21"/>
      <c r="S75" s="1"/>
      <c r="T75" s="8"/>
      <c r="U75" s="8"/>
    </row>
    <row r="76" spans="1:21" ht="12.75">
      <c r="A76" t="s">
        <v>11</v>
      </c>
      <c r="B76" s="8">
        <v>0</v>
      </c>
      <c r="C76" s="8">
        <v>2</v>
      </c>
      <c r="D76" s="1"/>
      <c r="E76" s="8">
        <v>1</v>
      </c>
      <c r="F76" s="21">
        <v>2</v>
      </c>
      <c r="G76" s="1"/>
      <c r="H76" s="8">
        <v>0</v>
      </c>
      <c r="I76" s="8">
        <v>0</v>
      </c>
      <c r="J76" s="1"/>
      <c r="K76" s="8">
        <v>0</v>
      </c>
      <c r="L76" s="8">
        <v>1</v>
      </c>
      <c r="M76" s="8"/>
      <c r="N76" s="8">
        <v>0</v>
      </c>
      <c r="O76" s="8">
        <v>3</v>
      </c>
      <c r="P76" s="1"/>
      <c r="Q76" s="8">
        <v>1</v>
      </c>
      <c r="R76" s="21">
        <v>18</v>
      </c>
      <c r="S76" s="1"/>
      <c r="T76" s="8">
        <f>B76+E76+H76+K76+N76+Q76</f>
        <v>2</v>
      </c>
      <c r="U76" s="8">
        <f>C76+F76+I76+L76+O76+R76</f>
        <v>26</v>
      </c>
    </row>
    <row r="77" spans="1:21" ht="12.75">
      <c r="A77" t="s">
        <v>136</v>
      </c>
      <c r="B77" s="8"/>
      <c r="C77" s="8"/>
      <c r="D77" s="1"/>
      <c r="E77" s="8"/>
      <c r="F77" s="21"/>
      <c r="G77" s="1"/>
      <c r="H77" s="8"/>
      <c r="I77" s="8"/>
      <c r="J77" s="1"/>
      <c r="K77" s="8"/>
      <c r="L77" s="8"/>
      <c r="M77" s="8"/>
      <c r="N77" s="8"/>
      <c r="O77" s="8"/>
      <c r="P77" s="1"/>
      <c r="Q77" s="8"/>
      <c r="R77" s="21"/>
      <c r="S77" s="1"/>
      <c r="T77" s="8"/>
      <c r="U77" s="8"/>
    </row>
    <row r="78" spans="1:21" ht="12.75">
      <c r="A78" t="s">
        <v>11</v>
      </c>
      <c r="B78" s="8">
        <v>0</v>
      </c>
      <c r="C78" s="8">
        <v>0</v>
      </c>
      <c r="D78" s="1"/>
      <c r="E78" s="8">
        <v>0</v>
      </c>
      <c r="F78" s="21">
        <v>1</v>
      </c>
      <c r="G78" s="1"/>
      <c r="H78" s="8">
        <v>0</v>
      </c>
      <c r="I78" s="8">
        <v>0</v>
      </c>
      <c r="J78" s="1"/>
      <c r="K78" s="8">
        <v>0</v>
      </c>
      <c r="L78" s="8">
        <v>0</v>
      </c>
      <c r="M78" s="8"/>
      <c r="N78" s="8">
        <v>0</v>
      </c>
      <c r="O78" s="8">
        <v>1</v>
      </c>
      <c r="P78" s="1"/>
      <c r="Q78" s="8">
        <v>7</v>
      </c>
      <c r="R78" s="21">
        <v>14</v>
      </c>
      <c r="S78" s="1"/>
      <c r="T78" s="8">
        <f>B78+E78+H78+K78+N78+Q78</f>
        <v>7</v>
      </c>
      <c r="U78" s="8">
        <f>C78+F78+I78+L78+O78+R78</f>
        <v>16</v>
      </c>
    </row>
    <row r="79" spans="1:21" ht="12.75">
      <c r="A79" t="s">
        <v>23</v>
      </c>
      <c r="B79" s="8"/>
      <c r="C79" s="8"/>
      <c r="D79" s="1"/>
      <c r="E79" s="8"/>
      <c r="F79" s="21"/>
      <c r="G79" s="1"/>
      <c r="H79" s="8"/>
      <c r="I79" s="8"/>
      <c r="J79" s="1"/>
      <c r="K79" s="8"/>
      <c r="L79" s="8"/>
      <c r="M79" s="8"/>
      <c r="N79" s="8"/>
      <c r="O79" s="8"/>
      <c r="P79" s="1"/>
      <c r="Q79" s="8"/>
      <c r="R79" s="21"/>
      <c r="S79" s="1"/>
      <c r="T79" s="8"/>
      <c r="U79" s="8"/>
    </row>
    <row r="80" spans="1:21" ht="12.75">
      <c r="A80" t="s">
        <v>152</v>
      </c>
      <c r="B80" s="8">
        <v>0</v>
      </c>
      <c r="C80" s="8">
        <v>0</v>
      </c>
      <c r="D80" s="1"/>
      <c r="E80" s="8">
        <v>1</v>
      </c>
      <c r="F80" s="21">
        <v>3</v>
      </c>
      <c r="G80" s="1"/>
      <c r="H80" s="8">
        <v>0</v>
      </c>
      <c r="I80" s="8">
        <v>0</v>
      </c>
      <c r="J80" s="1"/>
      <c r="K80" s="8">
        <v>0</v>
      </c>
      <c r="L80" s="8">
        <v>0</v>
      </c>
      <c r="M80" s="8"/>
      <c r="N80" s="8">
        <v>0</v>
      </c>
      <c r="O80" s="8">
        <v>1</v>
      </c>
      <c r="P80" s="1"/>
      <c r="Q80" s="8">
        <v>10</v>
      </c>
      <c r="R80" s="21">
        <v>19</v>
      </c>
      <c r="S80" s="1"/>
      <c r="T80" s="8">
        <f>B80+E80+H80+K80+N80+Q80</f>
        <v>11</v>
      </c>
      <c r="U80" s="8">
        <f>C80+F80+I80+L80+O80+R80</f>
        <v>23</v>
      </c>
    </row>
    <row r="81" spans="1:21" ht="12.75">
      <c r="A81" t="s">
        <v>94</v>
      </c>
      <c r="B81" s="8"/>
      <c r="C81" s="8"/>
      <c r="D81" s="1"/>
      <c r="E81" s="8"/>
      <c r="F81" s="21"/>
      <c r="G81" s="1"/>
      <c r="H81" s="8"/>
      <c r="I81" s="8"/>
      <c r="J81" s="1"/>
      <c r="K81" s="8"/>
      <c r="L81" s="8"/>
      <c r="M81" s="8"/>
      <c r="N81" s="8"/>
      <c r="O81" s="8"/>
      <c r="P81" s="1"/>
      <c r="Q81" s="8"/>
      <c r="R81" s="21"/>
      <c r="S81" s="1"/>
      <c r="T81" s="8"/>
      <c r="U81" s="8"/>
    </row>
    <row r="82" spans="1:21" ht="12.75">
      <c r="A82" t="s">
        <v>7</v>
      </c>
      <c r="B82" s="8">
        <v>2</v>
      </c>
      <c r="C82" s="8">
        <v>7</v>
      </c>
      <c r="D82" s="1"/>
      <c r="E82" s="8">
        <v>0</v>
      </c>
      <c r="F82" s="21">
        <v>0</v>
      </c>
      <c r="G82" s="1"/>
      <c r="H82" s="8">
        <v>0</v>
      </c>
      <c r="I82" s="8">
        <v>0</v>
      </c>
      <c r="J82" s="1"/>
      <c r="K82" s="8">
        <v>0</v>
      </c>
      <c r="L82" s="8">
        <v>1</v>
      </c>
      <c r="M82" s="8"/>
      <c r="N82" s="8">
        <v>0</v>
      </c>
      <c r="O82" s="8">
        <v>0</v>
      </c>
      <c r="P82" s="1"/>
      <c r="Q82" s="8">
        <v>10</v>
      </c>
      <c r="R82" s="21">
        <v>14</v>
      </c>
      <c r="S82" s="1"/>
      <c r="T82" s="8">
        <f>B82+E82+H82+K82+N82+Q82</f>
        <v>12</v>
      </c>
      <c r="U82" s="8">
        <f>C82+F82+I82+L82+O82+R82</f>
        <v>22</v>
      </c>
    </row>
    <row r="83" spans="1:21" ht="12.75">
      <c r="A83" t="s">
        <v>106</v>
      </c>
      <c r="B83" s="8"/>
      <c r="C83" s="8"/>
      <c r="D83" s="1"/>
      <c r="E83" s="8"/>
      <c r="F83" s="21"/>
      <c r="G83" s="1"/>
      <c r="H83" s="8"/>
      <c r="I83" s="8"/>
      <c r="J83" s="1"/>
      <c r="K83" s="8"/>
      <c r="L83" s="8"/>
      <c r="M83" s="8"/>
      <c r="N83" s="8"/>
      <c r="O83" s="8"/>
      <c r="P83" s="1"/>
      <c r="Q83" s="8"/>
      <c r="R83" s="21"/>
      <c r="S83" s="1"/>
      <c r="T83" s="8"/>
      <c r="U83" s="8"/>
    </row>
    <row r="84" spans="1:21" ht="12.75">
      <c r="A84" t="s">
        <v>11</v>
      </c>
      <c r="B84" s="8">
        <v>0</v>
      </c>
      <c r="C84" s="8">
        <v>0</v>
      </c>
      <c r="D84" s="1"/>
      <c r="E84" s="8">
        <v>1</v>
      </c>
      <c r="F84" s="21">
        <v>2</v>
      </c>
      <c r="G84" s="1"/>
      <c r="H84" s="8">
        <v>0</v>
      </c>
      <c r="I84" s="8">
        <v>0</v>
      </c>
      <c r="J84" s="1"/>
      <c r="K84" s="8">
        <v>0</v>
      </c>
      <c r="L84" s="8">
        <v>0</v>
      </c>
      <c r="M84" s="8"/>
      <c r="N84" s="8">
        <v>0</v>
      </c>
      <c r="O84" s="8">
        <v>0</v>
      </c>
      <c r="P84" s="1"/>
      <c r="Q84" s="8">
        <v>13</v>
      </c>
      <c r="R84" s="21">
        <v>6</v>
      </c>
      <c r="S84" s="1"/>
      <c r="T84" s="8">
        <f>B84+E84+H84+K84+N84+Q84</f>
        <v>14</v>
      </c>
      <c r="U84" s="8">
        <f>C84+F84+I84+L84+O84+R84</f>
        <v>8</v>
      </c>
    </row>
    <row r="85" spans="1:21" ht="12.75">
      <c r="A85" t="s">
        <v>24</v>
      </c>
      <c r="B85" s="8"/>
      <c r="C85" s="8"/>
      <c r="D85" s="1"/>
      <c r="E85" s="8"/>
      <c r="F85" s="21"/>
      <c r="G85" s="1"/>
      <c r="H85" s="8"/>
      <c r="I85" s="8"/>
      <c r="J85" s="1"/>
      <c r="K85" s="8"/>
      <c r="L85" s="8"/>
      <c r="M85" s="8"/>
      <c r="N85" s="8"/>
      <c r="O85" s="8"/>
      <c r="P85" s="1"/>
      <c r="Q85" s="8"/>
      <c r="R85" s="21"/>
      <c r="S85" s="1"/>
      <c r="T85" s="8"/>
      <c r="U85" s="8"/>
    </row>
    <row r="86" spans="1:21" ht="12.75">
      <c r="A86" t="s">
        <v>11</v>
      </c>
      <c r="B86" s="8">
        <v>0</v>
      </c>
      <c r="C86" s="8">
        <v>1</v>
      </c>
      <c r="D86" s="1"/>
      <c r="E86" s="8">
        <v>0</v>
      </c>
      <c r="F86" s="21">
        <v>2</v>
      </c>
      <c r="G86" s="1"/>
      <c r="H86" s="8">
        <v>0</v>
      </c>
      <c r="I86" s="8">
        <v>0</v>
      </c>
      <c r="J86" s="1"/>
      <c r="K86" s="8">
        <v>2</v>
      </c>
      <c r="L86" s="8">
        <v>0</v>
      </c>
      <c r="M86" s="8"/>
      <c r="N86" s="8">
        <v>0</v>
      </c>
      <c r="O86" s="8">
        <v>1</v>
      </c>
      <c r="P86" s="1"/>
      <c r="Q86" s="8">
        <v>5</v>
      </c>
      <c r="R86" s="21">
        <v>9</v>
      </c>
      <c r="S86" s="1"/>
      <c r="T86" s="8">
        <f>B86+E86+H86+K86+N86+Q86</f>
        <v>7</v>
      </c>
      <c r="U86" s="8">
        <f>C86+F86+I86+L86+O86+R86</f>
        <v>13</v>
      </c>
    </row>
    <row r="87" spans="1:21" ht="12.75">
      <c r="A87" t="s">
        <v>93</v>
      </c>
      <c r="B87" s="8"/>
      <c r="C87" s="8"/>
      <c r="D87" s="1"/>
      <c r="E87" s="8"/>
      <c r="F87" s="21"/>
      <c r="G87" s="1"/>
      <c r="H87" s="8"/>
      <c r="I87" s="8"/>
      <c r="J87" s="1"/>
      <c r="K87" s="8"/>
      <c r="L87" s="8"/>
      <c r="M87" s="8"/>
      <c r="N87" s="8"/>
      <c r="O87" s="8"/>
      <c r="P87" s="1"/>
      <c r="Q87" s="8"/>
      <c r="R87" s="21"/>
      <c r="S87" s="1"/>
      <c r="T87" s="8"/>
      <c r="U87" s="8"/>
    </row>
    <row r="88" spans="1:21" ht="12.75">
      <c r="A88" t="s">
        <v>11</v>
      </c>
      <c r="B88" s="8">
        <v>0</v>
      </c>
      <c r="C88" s="8">
        <v>1</v>
      </c>
      <c r="D88" s="1"/>
      <c r="E88" s="8">
        <v>0</v>
      </c>
      <c r="F88" s="21">
        <v>1</v>
      </c>
      <c r="G88" s="1"/>
      <c r="H88" s="8">
        <v>0</v>
      </c>
      <c r="I88" s="8">
        <v>0</v>
      </c>
      <c r="J88" s="1"/>
      <c r="K88" s="8">
        <v>0</v>
      </c>
      <c r="L88" s="8">
        <v>0</v>
      </c>
      <c r="M88" s="8"/>
      <c r="N88" s="8">
        <v>2</v>
      </c>
      <c r="O88" s="8">
        <v>4</v>
      </c>
      <c r="P88" s="1"/>
      <c r="Q88" s="8">
        <v>6</v>
      </c>
      <c r="R88" s="21">
        <v>10</v>
      </c>
      <c r="S88" s="1"/>
      <c r="T88" s="8">
        <f>B88+E88+H88+K88+N88+Q88</f>
        <v>8</v>
      </c>
      <c r="U88" s="8">
        <f>C88+F88+I88+L88+O88+R88</f>
        <v>16</v>
      </c>
    </row>
    <row r="89" spans="1:21" ht="12.75">
      <c r="A89" t="s">
        <v>137</v>
      </c>
      <c r="B89" s="8"/>
      <c r="C89" s="8"/>
      <c r="D89" s="1"/>
      <c r="E89" s="8"/>
      <c r="F89" s="21"/>
      <c r="G89" s="1"/>
      <c r="H89" s="8"/>
      <c r="I89" s="8"/>
      <c r="J89" s="1"/>
      <c r="K89" s="8"/>
      <c r="L89" s="8"/>
      <c r="M89" s="8"/>
      <c r="N89" s="8"/>
      <c r="O89" s="8"/>
      <c r="P89" s="1"/>
      <c r="Q89" s="8"/>
      <c r="R89" s="21"/>
      <c r="S89" s="1"/>
      <c r="T89" s="8"/>
      <c r="U89" s="8"/>
    </row>
    <row r="90" spans="1:21" s="20" customFormat="1" ht="12.75">
      <c r="A90" s="20" t="s">
        <v>17</v>
      </c>
      <c r="B90" s="21">
        <v>0</v>
      </c>
      <c r="C90" s="21">
        <v>1</v>
      </c>
      <c r="D90" s="22"/>
      <c r="E90" s="21">
        <v>0</v>
      </c>
      <c r="F90" s="21">
        <v>0</v>
      </c>
      <c r="G90" s="22"/>
      <c r="H90" s="21">
        <v>0</v>
      </c>
      <c r="I90" s="21">
        <v>0</v>
      </c>
      <c r="J90" s="22"/>
      <c r="K90" s="21">
        <v>0</v>
      </c>
      <c r="L90" s="21">
        <v>0</v>
      </c>
      <c r="M90" s="21"/>
      <c r="N90" s="21">
        <v>0</v>
      </c>
      <c r="O90" s="21">
        <v>0</v>
      </c>
      <c r="P90" s="22"/>
      <c r="Q90" s="21">
        <v>3</v>
      </c>
      <c r="R90" s="21">
        <v>1</v>
      </c>
      <c r="S90" s="22"/>
      <c r="T90" s="21">
        <f>B90+E90+H90+K90+N90+Q90</f>
        <v>3</v>
      </c>
      <c r="U90" s="21">
        <f>C90+F90+I90+L90+O90+R90</f>
        <v>2</v>
      </c>
    </row>
    <row r="91" spans="1:21" s="20" customFormat="1" ht="12.75">
      <c r="A91" s="20" t="s">
        <v>112</v>
      </c>
      <c r="B91" s="21"/>
      <c r="C91" s="21"/>
      <c r="D91" s="22"/>
      <c r="E91" s="21"/>
      <c r="F91" s="21"/>
      <c r="G91" s="22"/>
      <c r="H91" s="21"/>
      <c r="I91" s="21"/>
      <c r="J91" s="22"/>
      <c r="K91" s="21"/>
      <c r="L91" s="21"/>
      <c r="M91" s="21"/>
      <c r="N91" s="21"/>
      <c r="O91" s="21"/>
      <c r="P91" s="22"/>
      <c r="Q91" s="21"/>
      <c r="R91" s="21"/>
      <c r="S91" s="22"/>
      <c r="T91" s="21"/>
      <c r="U91" s="21"/>
    </row>
    <row r="92" spans="1:21" s="20" customFormat="1" ht="12.75">
      <c r="A92" s="20" t="s">
        <v>17</v>
      </c>
      <c r="B92" s="21">
        <v>0</v>
      </c>
      <c r="C92" s="21">
        <v>0</v>
      </c>
      <c r="D92" s="22"/>
      <c r="E92" s="21">
        <v>0</v>
      </c>
      <c r="F92" s="21">
        <v>0</v>
      </c>
      <c r="G92" s="22"/>
      <c r="H92" s="21">
        <v>0</v>
      </c>
      <c r="I92" s="21">
        <v>0</v>
      </c>
      <c r="J92" s="22"/>
      <c r="K92" s="21">
        <v>0</v>
      </c>
      <c r="L92" s="21">
        <v>0</v>
      </c>
      <c r="M92" s="21"/>
      <c r="N92" s="21">
        <v>0</v>
      </c>
      <c r="O92" s="21">
        <v>0</v>
      </c>
      <c r="P92" s="22"/>
      <c r="Q92" s="21">
        <v>0</v>
      </c>
      <c r="R92" s="21">
        <v>2</v>
      </c>
      <c r="S92" s="22"/>
      <c r="T92" s="21">
        <f>B92+E92+H92+K92+N92+Q92</f>
        <v>0</v>
      </c>
      <c r="U92" s="21">
        <f>C92+F92+I92+L92+O92+R92</f>
        <v>2</v>
      </c>
    </row>
    <row r="94" spans="1:21" s="15" customFormat="1" ht="12.75">
      <c r="A94" s="13" t="s">
        <v>3</v>
      </c>
      <c r="B94" s="14">
        <f>+B92+B90+B88+B86+B84+B82+B80+B78+B76+B74+B72+B68+B66+B64+B62+B60+B58+B56+B52+B48+B46+B44+B42+B40+B38+B36+B34+B32+B28+B26+B24+B22+B20</f>
        <v>51</v>
      </c>
      <c r="C94" s="14">
        <f>+C92+C90+C88+C86+C84+C82+C80+C78+C76+C74+C72+C68+C66+C64+C62+C60+C58+C56+C52+C48+C46+C44+C42+C40+C38+C36+C34+C32+C28+C26+C24+C22+C20</f>
        <v>44</v>
      </c>
      <c r="E94" s="14">
        <f>+E92+E90+E88+E86+E84+E82+E80+E78+E76+E74+E72+E68+E66+E64+E62+E60+E58+E56+E52+E48+E46+E44+E42+E40+E38+E36+E34+E32+E28+E26+E24+E22+E20</f>
        <v>12</v>
      </c>
      <c r="F94" s="28">
        <f>+F92+F90+F88+F86+F84+F82+F80+F78+F76+F74+F72+F68+F66+F64+F62+F60+F58+F56+F52+F48+F46+F44+F42+F40+F38+F36+F34+F32+F28+F26+F24+F22+F20</f>
        <v>40</v>
      </c>
      <c r="H94" s="14">
        <f>+H92+H90+H88+H86+H84+H82+H80+H78+H76+H74+H72+H68+H66+H64+H62+H60+H58+H56+H52+H48+H46+H44+H42+H40+H38+H36+H34+H32+H28+H26+H24+H22+H20</f>
        <v>0</v>
      </c>
      <c r="I94" s="14">
        <f>+I92+I90+I88+I86+I84+I82+I80+I78+I76+I74+I72+I68+I66+I64+I62+I60+I58+I56+I52+I48+I46+I44+I42+I40+I38+I36+I34+I32+I28+I26+I24+I22+I20</f>
        <v>1</v>
      </c>
      <c r="K94" s="14">
        <f>+K92+K90+K88+K86+K84+K82+K80+K78+K76+K74+K72+K68+K66+K64+K62+K60+K58+K56+K52+K48+K46+K44+K42+K40+K38+K36+K34+K32+K28+K26+K24+K22+K20</f>
        <v>10</v>
      </c>
      <c r="L94" s="14">
        <f>+L92+L90+L88+L86+L84+L82+L80+L78+L76+L74+L72+L68+L66+L64+L62+L60+L58+L56+L52+L48+L46+L44+L42+L40+L38+L36+L34+L32+L28+L26+L24+L22+L20</f>
        <v>5</v>
      </c>
      <c r="N94" s="14">
        <f>+N92+N90+N88+N86+N84+N82+N80+N78+N76+N74+N72+N68+N66+N64+N62+N60+N58+N56+N52+N48+N46+N44+N42+N40+N38+N36+N34+N32+N28+N26+N24+N22+N20</f>
        <v>8</v>
      </c>
      <c r="O94" s="14">
        <f>+O92+O90+O88+O86+O84+O82+O80+O78+O76+O74+O72+O68+O66+O64+O62+O60+O58+O56+O52+O48+O46+O44+O42+O40+O38+O36+O34+O32+O28+O26+O24+O22+O20</f>
        <v>16</v>
      </c>
      <c r="Q94" s="14">
        <f>+Q92+Q90+Q88+Q86+Q84+Q82+Q80+Q78+Q76+Q74+Q72+Q68+Q66+Q64+Q62+Q60+Q58+Q56+Q52+Q48+Q46+Q44+Q42+Q40+Q38+Q36+Q34+Q32+Q28+Q26+Q24+Q22+Q20</f>
        <v>209</v>
      </c>
      <c r="R94" s="28">
        <f>+R92+R90+R88+R86+R84+R82+R80+R78+R76+R74+R72+R68+R66+R64+R62+R60+R58+R56+R52+R48+R46+R44+R42+R40+R38+R36+R34+R32+R28+R26+R24+R22+R20</f>
        <v>319</v>
      </c>
      <c r="T94" s="14">
        <f>+T92+T90+T88+T86+T84+T82+T80+T78+T76+T74+T72+T68+T66+T64+T62+T60+T58+T56+T52+T48+T46+T44+T42+T40+T38+T36+T34+T32+T28+T26+T24+T22+T20</f>
        <v>290</v>
      </c>
      <c r="U94" s="14">
        <f>+U92+U90+U88+U86+U84+U82+U80+U78+U76+U74+U72+U68+U66+U64+U62+U60+U58+U56+U52+U48+U46+U44+U42+U40+U38+U36+U34+U32+U28+U26+U24+U22+U20</f>
        <v>425</v>
      </c>
    </row>
    <row r="95" spans="1:21" s="15" customFormat="1" ht="12.75">
      <c r="A95" s="13"/>
      <c r="B95" s="14"/>
      <c r="C95" s="14"/>
      <c r="E95" s="14"/>
      <c r="F95" s="28"/>
      <c r="H95" s="14"/>
      <c r="I95" s="14"/>
      <c r="K95" s="14"/>
      <c r="L95" s="14"/>
      <c r="N95" s="14"/>
      <c r="O95" s="14"/>
      <c r="Q95" s="14"/>
      <c r="R95" s="28"/>
      <c r="T95" s="14"/>
      <c r="U95" s="14"/>
    </row>
    <row r="96" spans="1:21" ht="12.75">
      <c r="A96" s="2"/>
      <c r="B96" s="9"/>
      <c r="C96" s="9"/>
      <c r="D96" s="3"/>
      <c r="E96" s="9"/>
      <c r="F96" s="24"/>
      <c r="H96" s="9"/>
      <c r="I96" s="9"/>
      <c r="J96" s="9"/>
      <c r="K96" s="9"/>
      <c r="L96" s="9"/>
      <c r="M96" s="9"/>
      <c r="N96" s="9"/>
      <c r="O96" s="9"/>
      <c r="P96" s="9"/>
      <c r="Q96" s="9"/>
      <c r="R96" s="24"/>
      <c r="S96" s="9"/>
      <c r="T96" s="9"/>
      <c r="U96" s="9"/>
    </row>
    <row r="97" spans="1:21" ht="12.75">
      <c r="A97" s="2" t="s">
        <v>25</v>
      </c>
      <c r="B97" s="8"/>
      <c r="C97" s="8"/>
      <c r="D97" s="1"/>
      <c r="E97" s="8"/>
      <c r="F97" s="21"/>
      <c r="G97" s="1"/>
      <c r="H97" s="8"/>
      <c r="I97" s="8"/>
      <c r="J97" s="1"/>
      <c r="K97" s="8"/>
      <c r="L97" s="8"/>
      <c r="M97" s="8"/>
      <c r="N97" s="8"/>
      <c r="O97" s="8"/>
      <c r="P97" s="1"/>
      <c r="Q97" s="8"/>
      <c r="R97" s="21"/>
      <c r="S97" s="1"/>
      <c r="T97" s="8"/>
      <c r="U97" s="8"/>
    </row>
    <row r="98" spans="2:21" ht="12.75">
      <c r="B98" s="8"/>
      <c r="C98" s="8"/>
      <c r="D98" s="1"/>
      <c r="E98" s="8"/>
      <c r="F98" s="21"/>
      <c r="G98" s="1"/>
      <c r="H98" s="8"/>
      <c r="I98" s="8"/>
      <c r="J98" s="1"/>
      <c r="K98" s="8"/>
      <c r="L98" s="8"/>
      <c r="M98" s="8"/>
      <c r="N98" s="8"/>
      <c r="O98" s="8"/>
      <c r="P98" s="1"/>
      <c r="Q98" s="8"/>
      <c r="R98" s="21"/>
      <c r="S98" s="1"/>
      <c r="T98" s="8"/>
      <c r="U98" s="8"/>
    </row>
    <row r="99" spans="1:21" ht="12.75">
      <c r="A99" t="s">
        <v>75</v>
      </c>
      <c r="B99" s="8"/>
      <c r="C99" s="8"/>
      <c r="D99" s="1"/>
      <c r="E99" s="8"/>
      <c r="F99" s="21"/>
      <c r="G99" s="1"/>
      <c r="H99" s="8"/>
      <c r="I99" s="8"/>
      <c r="J99" s="1"/>
      <c r="K99" s="8"/>
      <c r="L99" s="8"/>
      <c r="M99" s="8"/>
      <c r="N99" s="8"/>
      <c r="O99" s="8"/>
      <c r="P99" s="1"/>
      <c r="Q99" s="8"/>
      <c r="R99" s="21"/>
      <c r="S99" s="1"/>
      <c r="T99" s="8" t="s">
        <v>58</v>
      </c>
      <c r="U99" s="8" t="s">
        <v>58</v>
      </c>
    </row>
    <row r="100" spans="1:21" ht="12.75">
      <c r="A100" t="s">
        <v>76</v>
      </c>
      <c r="B100" s="8">
        <v>0</v>
      </c>
      <c r="C100" s="8">
        <v>1</v>
      </c>
      <c r="D100" s="1"/>
      <c r="E100" s="8">
        <v>4</v>
      </c>
      <c r="F100" s="21">
        <v>3</v>
      </c>
      <c r="G100" s="1"/>
      <c r="H100" s="8">
        <v>0</v>
      </c>
      <c r="I100" s="8">
        <v>0</v>
      </c>
      <c r="J100" s="1"/>
      <c r="K100" s="8">
        <v>2</v>
      </c>
      <c r="L100" s="8">
        <v>3</v>
      </c>
      <c r="M100" s="8"/>
      <c r="N100" s="8">
        <v>0</v>
      </c>
      <c r="O100" s="8">
        <v>1</v>
      </c>
      <c r="P100" s="1" t="s">
        <v>58</v>
      </c>
      <c r="Q100" s="8">
        <v>36</v>
      </c>
      <c r="R100" s="21">
        <v>31</v>
      </c>
      <c r="S100" s="1"/>
      <c r="T100" s="8">
        <f>B100+E100+H100+K100+N100+Q100</f>
        <v>42</v>
      </c>
      <c r="U100" s="8">
        <f>C100+F100+I100+L100+O100+R100</f>
        <v>39</v>
      </c>
    </row>
    <row r="101" spans="1:21" ht="12.75">
      <c r="A101" t="s">
        <v>26</v>
      </c>
      <c r="B101" s="8"/>
      <c r="C101" s="8"/>
      <c r="D101" s="1"/>
      <c r="E101" s="8"/>
      <c r="F101" s="21"/>
      <c r="G101" s="1"/>
      <c r="H101" s="8"/>
      <c r="I101" s="8"/>
      <c r="J101" s="1"/>
      <c r="K101" s="8"/>
      <c r="L101" s="8"/>
      <c r="M101" s="8"/>
      <c r="N101" s="8"/>
      <c r="O101" s="8"/>
      <c r="P101" s="1"/>
      <c r="Q101" s="8"/>
      <c r="R101" s="21"/>
      <c r="S101" s="1"/>
      <c r="T101" s="8"/>
      <c r="U101" s="8"/>
    </row>
    <row r="102" spans="1:21" ht="12.75">
      <c r="A102" t="s">
        <v>145</v>
      </c>
      <c r="B102" s="8">
        <v>1</v>
      </c>
      <c r="C102" s="8">
        <v>1</v>
      </c>
      <c r="D102" s="1"/>
      <c r="E102" s="8">
        <v>0</v>
      </c>
      <c r="F102" s="21">
        <v>0</v>
      </c>
      <c r="G102" s="1"/>
      <c r="H102" s="8">
        <v>0</v>
      </c>
      <c r="I102" s="8">
        <v>0</v>
      </c>
      <c r="J102" s="1"/>
      <c r="K102" s="8">
        <v>0</v>
      </c>
      <c r="L102" s="8">
        <v>0</v>
      </c>
      <c r="M102" s="8"/>
      <c r="N102" s="8">
        <v>0</v>
      </c>
      <c r="O102" s="8">
        <v>0</v>
      </c>
      <c r="P102" s="1"/>
      <c r="Q102" s="8">
        <v>3</v>
      </c>
      <c r="R102" s="21">
        <v>1</v>
      </c>
      <c r="S102" s="1"/>
      <c r="T102" s="8">
        <f>B102+E102+H102+K102+N102+Q102</f>
        <v>4</v>
      </c>
      <c r="U102" s="8">
        <f>C102+F102+I102+L102+O102+R102</f>
        <v>2</v>
      </c>
    </row>
    <row r="103" spans="1:21" ht="12.75">
      <c r="A103" t="s">
        <v>159</v>
      </c>
      <c r="B103" s="8">
        <v>18</v>
      </c>
      <c r="C103" s="8">
        <v>11</v>
      </c>
      <c r="D103" s="1"/>
      <c r="E103" s="8">
        <v>5</v>
      </c>
      <c r="F103" s="21">
        <v>8</v>
      </c>
      <c r="G103" s="1"/>
      <c r="H103" s="8">
        <v>1</v>
      </c>
      <c r="I103" s="8">
        <v>0</v>
      </c>
      <c r="J103" s="1"/>
      <c r="K103" s="8">
        <v>5</v>
      </c>
      <c r="L103" s="8">
        <v>7</v>
      </c>
      <c r="M103" s="8"/>
      <c r="N103" s="8">
        <v>1</v>
      </c>
      <c r="O103" s="8">
        <v>0</v>
      </c>
      <c r="P103" s="1"/>
      <c r="Q103" s="8">
        <v>167</v>
      </c>
      <c r="R103" s="21">
        <v>71</v>
      </c>
      <c r="S103" s="1"/>
      <c r="T103" s="8">
        <f aca="true" t="shared" si="0" ref="T103:U107">B103+E103+H103+K103+N103+Q103</f>
        <v>197</v>
      </c>
      <c r="U103" s="8">
        <f t="shared" si="0"/>
        <v>97</v>
      </c>
    </row>
    <row r="104" spans="1:21" ht="12.75">
      <c r="A104" t="s">
        <v>154</v>
      </c>
      <c r="B104" s="8">
        <v>8</v>
      </c>
      <c r="C104" s="8">
        <v>4</v>
      </c>
      <c r="D104" s="1"/>
      <c r="E104" s="8">
        <v>0</v>
      </c>
      <c r="F104" s="21">
        <v>0</v>
      </c>
      <c r="G104" s="1"/>
      <c r="H104" s="8">
        <v>0</v>
      </c>
      <c r="I104" s="8">
        <v>0</v>
      </c>
      <c r="J104" s="1"/>
      <c r="K104" s="8">
        <v>0</v>
      </c>
      <c r="L104" s="8">
        <v>0</v>
      </c>
      <c r="M104" s="8"/>
      <c r="N104" s="8">
        <v>0</v>
      </c>
      <c r="O104" s="8">
        <v>0</v>
      </c>
      <c r="P104" s="1"/>
      <c r="Q104" s="8">
        <v>0</v>
      </c>
      <c r="R104" s="21">
        <v>0</v>
      </c>
      <c r="S104" s="1"/>
      <c r="T104" s="8">
        <f>B104+E104+H104+K104+N104+Q104</f>
        <v>8</v>
      </c>
      <c r="U104" s="8">
        <f>C104+F104+I104+L104+O104+R104</f>
        <v>4</v>
      </c>
    </row>
    <row r="105" spans="1:21" ht="12.75">
      <c r="A105" t="s">
        <v>122</v>
      </c>
      <c r="B105" s="8">
        <v>15</v>
      </c>
      <c r="C105" s="8">
        <v>9</v>
      </c>
      <c r="D105" s="1"/>
      <c r="E105" s="8">
        <v>0</v>
      </c>
      <c r="F105" s="21">
        <v>0</v>
      </c>
      <c r="G105" s="1"/>
      <c r="H105" s="8">
        <v>0</v>
      </c>
      <c r="I105" s="8">
        <v>0</v>
      </c>
      <c r="J105" s="1"/>
      <c r="K105" s="8">
        <v>0</v>
      </c>
      <c r="L105" s="8">
        <v>0</v>
      </c>
      <c r="M105" s="8"/>
      <c r="N105" s="8">
        <v>0</v>
      </c>
      <c r="O105" s="8">
        <v>0</v>
      </c>
      <c r="P105" s="1"/>
      <c r="Q105" s="8">
        <v>5</v>
      </c>
      <c r="R105" s="21">
        <v>0</v>
      </c>
      <c r="S105" s="1"/>
      <c r="T105" s="8">
        <f t="shared" si="0"/>
        <v>20</v>
      </c>
      <c r="U105" s="8">
        <f t="shared" si="0"/>
        <v>9</v>
      </c>
    </row>
    <row r="106" spans="1:21" ht="12.75">
      <c r="A106" t="s">
        <v>123</v>
      </c>
      <c r="B106" s="8">
        <v>24</v>
      </c>
      <c r="C106" s="8">
        <v>27</v>
      </c>
      <c r="D106" s="1"/>
      <c r="E106" s="8">
        <v>0</v>
      </c>
      <c r="F106" s="21">
        <v>0</v>
      </c>
      <c r="G106" s="1"/>
      <c r="H106" s="8">
        <v>0</v>
      </c>
      <c r="I106" s="8">
        <v>0</v>
      </c>
      <c r="J106" s="1"/>
      <c r="K106" s="8">
        <v>0</v>
      </c>
      <c r="L106" s="8">
        <v>0</v>
      </c>
      <c r="M106" s="8"/>
      <c r="N106" s="8">
        <v>0</v>
      </c>
      <c r="O106" s="8">
        <v>0</v>
      </c>
      <c r="P106" s="1"/>
      <c r="Q106" s="8">
        <v>0</v>
      </c>
      <c r="R106" s="21">
        <v>1</v>
      </c>
      <c r="S106" s="1"/>
      <c r="T106" s="8">
        <f t="shared" si="0"/>
        <v>24</v>
      </c>
      <c r="U106" s="8">
        <f t="shared" si="0"/>
        <v>28</v>
      </c>
    </row>
    <row r="107" spans="1:21" ht="12.75">
      <c r="A107" t="s">
        <v>134</v>
      </c>
      <c r="B107" s="8">
        <v>0</v>
      </c>
      <c r="C107" s="8">
        <v>0</v>
      </c>
      <c r="D107" s="1"/>
      <c r="E107" s="8">
        <v>0</v>
      </c>
      <c r="F107" s="21">
        <v>0</v>
      </c>
      <c r="G107" s="1"/>
      <c r="H107" s="8">
        <v>0</v>
      </c>
      <c r="I107" s="8">
        <v>0</v>
      </c>
      <c r="J107" s="1"/>
      <c r="K107" s="8">
        <v>2</v>
      </c>
      <c r="L107" s="8">
        <v>0</v>
      </c>
      <c r="M107" s="8"/>
      <c r="N107" s="8">
        <v>0</v>
      </c>
      <c r="O107" s="8">
        <v>0</v>
      </c>
      <c r="P107" s="1"/>
      <c r="Q107" s="8">
        <v>5</v>
      </c>
      <c r="R107" s="21">
        <v>1</v>
      </c>
      <c r="S107" s="1"/>
      <c r="T107" s="8">
        <f t="shared" si="0"/>
        <v>7</v>
      </c>
      <c r="U107" s="8">
        <f t="shared" si="0"/>
        <v>1</v>
      </c>
    </row>
    <row r="108" spans="1:21" ht="12.75">
      <c r="A108" s="4" t="s">
        <v>8</v>
      </c>
      <c r="B108" s="10">
        <f>SUM(B102:B107)</f>
        <v>66</v>
      </c>
      <c r="C108" s="10">
        <f>SUM(C102:C107)</f>
        <v>52</v>
      </c>
      <c r="D108" s="5"/>
      <c r="E108" s="10">
        <f>SUM(E102:E107)</f>
        <v>5</v>
      </c>
      <c r="F108" s="25">
        <f>SUM(F102:F107)</f>
        <v>8</v>
      </c>
      <c r="G108" s="5"/>
      <c r="H108" s="10">
        <f>SUM(H102:H107)</f>
        <v>1</v>
      </c>
      <c r="I108" s="10">
        <f>SUM(I102:I107)</f>
        <v>0</v>
      </c>
      <c r="J108" s="5"/>
      <c r="K108" s="10">
        <f>SUM(K102:K107)</f>
        <v>7</v>
      </c>
      <c r="L108" s="10">
        <f>SUM(L102:L107)</f>
        <v>7</v>
      </c>
      <c r="M108" s="10"/>
      <c r="N108" s="10">
        <f>SUM(N102:N107)</f>
        <v>1</v>
      </c>
      <c r="O108" s="10">
        <f>SUM(O102:O107)</f>
        <v>0</v>
      </c>
      <c r="P108" s="5"/>
      <c r="Q108" s="10">
        <f>SUM(Q102:Q107)</f>
        <v>180</v>
      </c>
      <c r="R108" s="25">
        <f>SUM(R102:R107)</f>
        <v>74</v>
      </c>
      <c r="S108" s="5"/>
      <c r="T108" s="10">
        <f>SUM(T102:T107)</f>
        <v>260</v>
      </c>
      <c r="U108" s="10">
        <f>SUM(U102:U107)</f>
        <v>141</v>
      </c>
    </row>
    <row r="109" spans="1:21" ht="12.75">
      <c r="A109" t="s">
        <v>27</v>
      </c>
      <c r="B109" s="8"/>
      <c r="C109" s="8"/>
      <c r="D109" s="1"/>
      <c r="E109" s="8"/>
      <c r="F109" s="21"/>
      <c r="G109" s="1"/>
      <c r="H109" s="8"/>
      <c r="I109" s="8"/>
      <c r="J109" s="1"/>
      <c r="K109" s="8"/>
      <c r="L109" s="8"/>
      <c r="M109" s="8"/>
      <c r="N109" s="8"/>
      <c r="O109" s="8"/>
      <c r="P109" s="1"/>
      <c r="Q109" s="8"/>
      <c r="R109" s="21"/>
      <c r="S109" s="1"/>
      <c r="T109" s="8" t="s">
        <v>58</v>
      </c>
      <c r="U109" s="8" t="s">
        <v>58</v>
      </c>
    </row>
    <row r="110" spans="1:21" ht="12.75">
      <c r="A110" t="s">
        <v>6</v>
      </c>
      <c r="B110" s="8">
        <v>2</v>
      </c>
      <c r="C110" s="8">
        <v>4</v>
      </c>
      <c r="D110" s="1"/>
      <c r="E110" s="8">
        <v>0</v>
      </c>
      <c r="F110" s="21">
        <v>1</v>
      </c>
      <c r="G110" s="1"/>
      <c r="H110" s="8">
        <v>0</v>
      </c>
      <c r="I110" s="8">
        <v>0</v>
      </c>
      <c r="J110" s="1"/>
      <c r="K110" s="8">
        <v>2</v>
      </c>
      <c r="L110" s="8">
        <v>1</v>
      </c>
      <c r="M110" s="8"/>
      <c r="N110" s="8">
        <v>0</v>
      </c>
      <c r="O110" s="8">
        <v>0</v>
      </c>
      <c r="P110" s="1"/>
      <c r="Q110" s="8">
        <v>9</v>
      </c>
      <c r="R110" s="21">
        <v>0</v>
      </c>
      <c r="S110" s="1"/>
      <c r="T110" s="8">
        <f>B110+E110+H110+K110+N110+Q110</f>
        <v>13</v>
      </c>
      <c r="U110" s="8">
        <f>C110+F110+I110+L110+O110+R110</f>
        <v>6</v>
      </c>
    </row>
    <row r="111" spans="1:21" ht="12.75">
      <c r="A111" t="s">
        <v>107</v>
      </c>
      <c r="B111" s="8"/>
      <c r="C111" s="8"/>
      <c r="D111" s="1"/>
      <c r="E111" s="8"/>
      <c r="F111" s="21"/>
      <c r="G111" s="1"/>
      <c r="H111" s="8"/>
      <c r="I111" s="8"/>
      <c r="J111" s="1"/>
      <c r="K111" s="8"/>
      <c r="L111" s="8"/>
      <c r="M111" s="8"/>
      <c r="N111" s="8"/>
      <c r="O111" s="8"/>
      <c r="P111" s="1"/>
      <c r="Q111" s="8"/>
      <c r="R111" s="21"/>
      <c r="S111" s="1"/>
      <c r="T111" s="8" t="s">
        <v>58</v>
      </c>
      <c r="U111" s="8" t="s">
        <v>58</v>
      </c>
    </row>
    <row r="112" spans="1:21" ht="12.75">
      <c r="A112" t="s">
        <v>6</v>
      </c>
      <c r="B112" s="8">
        <v>5</v>
      </c>
      <c r="C112" s="8">
        <v>5</v>
      </c>
      <c r="D112" s="1"/>
      <c r="E112" s="8">
        <v>5</v>
      </c>
      <c r="F112" s="21">
        <v>1</v>
      </c>
      <c r="G112" s="1"/>
      <c r="H112" s="8">
        <v>0</v>
      </c>
      <c r="I112" s="8">
        <v>0</v>
      </c>
      <c r="J112" s="1"/>
      <c r="K112" s="8">
        <v>4</v>
      </c>
      <c r="L112" s="8">
        <v>1</v>
      </c>
      <c r="M112" s="8"/>
      <c r="N112" s="8">
        <v>1</v>
      </c>
      <c r="O112" s="8">
        <v>0</v>
      </c>
      <c r="P112" s="1"/>
      <c r="Q112" s="8">
        <v>43</v>
      </c>
      <c r="R112" s="21">
        <v>6</v>
      </c>
      <c r="S112" s="1"/>
      <c r="T112" s="8">
        <f>B112+E112+H112+K112+N112+Q112</f>
        <v>58</v>
      </c>
      <c r="U112" s="8">
        <f>C112+F112+I112+L112+O112+R112</f>
        <v>13</v>
      </c>
    </row>
    <row r="113" spans="1:21" ht="12.75">
      <c r="A113" t="s">
        <v>153</v>
      </c>
      <c r="B113" s="8"/>
      <c r="C113" s="8"/>
      <c r="D113" s="1"/>
      <c r="E113" s="8"/>
      <c r="F113" s="21"/>
      <c r="G113" s="1"/>
      <c r="H113" s="8"/>
      <c r="I113" s="8"/>
      <c r="J113" s="1"/>
      <c r="K113" s="8"/>
      <c r="L113" s="8"/>
      <c r="M113" s="8"/>
      <c r="N113" s="8"/>
      <c r="O113" s="8"/>
      <c r="P113" s="1"/>
      <c r="Q113" s="8"/>
      <c r="R113" s="21"/>
      <c r="S113" s="1"/>
      <c r="T113" s="8"/>
      <c r="U113" s="8"/>
    </row>
    <row r="114" spans="1:21" ht="12.75">
      <c r="A114" s="20" t="s">
        <v>17</v>
      </c>
      <c r="B114" s="8">
        <v>0</v>
      </c>
      <c r="C114" s="8">
        <v>0</v>
      </c>
      <c r="D114" s="1"/>
      <c r="E114" s="8">
        <v>1</v>
      </c>
      <c r="F114" s="21">
        <v>0</v>
      </c>
      <c r="G114" s="1"/>
      <c r="H114" s="8">
        <v>0</v>
      </c>
      <c r="I114" s="8">
        <v>0</v>
      </c>
      <c r="J114" s="1"/>
      <c r="K114" s="8">
        <v>0</v>
      </c>
      <c r="L114" s="8">
        <v>0</v>
      </c>
      <c r="M114" s="8"/>
      <c r="N114" s="8">
        <v>0</v>
      </c>
      <c r="O114" s="8">
        <v>0</v>
      </c>
      <c r="P114" s="1"/>
      <c r="Q114" s="8">
        <v>2</v>
      </c>
      <c r="R114" s="21">
        <v>0</v>
      </c>
      <c r="S114" s="1"/>
      <c r="T114" s="8">
        <f>B114+E114+H114+K114+N114+Q114</f>
        <v>3</v>
      </c>
      <c r="U114" s="8">
        <f>C114+F114+I114+L114+O114+R114</f>
        <v>0</v>
      </c>
    </row>
    <row r="116" spans="1:21" ht="12.75">
      <c r="A116" s="2" t="s">
        <v>3</v>
      </c>
      <c r="B116" s="9">
        <f>+B100+B108+B110+B112+B114</f>
        <v>73</v>
      </c>
      <c r="C116" s="9">
        <f>+C100+C108+C110+C112+C114</f>
        <v>62</v>
      </c>
      <c r="D116" s="3"/>
      <c r="E116" s="9">
        <f>+E100+E108+E110+E112+E114</f>
        <v>15</v>
      </c>
      <c r="F116" s="24">
        <f>+F100+F108+F110+F112+F114</f>
        <v>13</v>
      </c>
      <c r="H116" s="9">
        <f>+H100+H108+H110+H112+H114</f>
        <v>1</v>
      </c>
      <c r="I116" s="9">
        <f>+I100+I108+I110+I112+I114</f>
        <v>0</v>
      </c>
      <c r="K116" s="9">
        <f>+K100+K108+K110+K112+K114</f>
        <v>15</v>
      </c>
      <c r="L116" s="9">
        <f>+L100+L108+L110+L112+L114</f>
        <v>12</v>
      </c>
      <c r="N116" s="9">
        <f>+N100+N108+N110+N112+N114</f>
        <v>2</v>
      </c>
      <c r="O116" s="9">
        <f>+O100+O108+O110+O112+O114</f>
        <v>1</v>
      </c>
      <c r="Q116" s="9">
        <f>+Q100+Q108+Q110+Q112+Q114</f>
        <v>270</v>
      </c>
      <c r="R116" s="24">
        <f>+R100+R108+R110+R112+R114</f>
        <v>111</v>
      </c>
      <c r="T116" s="9">
        <f>+T100+T108+T110+T112+T114</f>
        <v>376</v>
      </c>
      <c r="U116" s="9">
        <f>+U100+U108+U110+U112+U114</f>
        <v>199</v>
      </c>
    </row>
    <row r="117" spans="1:21" ht="12.75">
      <c r="A117" s="2"/>
      <c r="B117" s="9"/>
      <c r="C117" s="9"/>
      <c r="D117" s="3"/>
      <c r="E117" s="9"/>
      <c r="F117" s="24"/>
      <c r="H117" s="9"/>
      <c r="I117" s="9"/>
      <c r="K117" s="9"/>
      <c r="L117" s="9"/>
      <c r="N117" s="9"/>
      <c r="O117" s="9"/>
      <c r="Q117" s="9"/>
      <c r="R117" s="24"/>
      <c r="T117" s="9"/>
      <c r="U117" s="9"/>
    </row>
    <row r="118" spans="1:21" ht="12.75">
      <c r="A118" s="2"/>
      <c r="B118" s="9"/>
      <c r="C118" s="9"/>
      <c r="D118" s="3"/>
      <c r="E118" s="9"/>
      <c r="F118" s="24"/>
      <c r="H118" s="9"/>
      <c r="I118" s="9"/>
      <c r="K118" s="9"/>
      <c r="L118" s="9"/>
      <c r="N118" s="9"/>
      <c r="O118" s="9"/>
      <c r="Q118" s="9"/>
      <c r="R118" s="24"/>
      <c r="T118" s="9"/>
      <c r="U118" s="9"/>
    </row>
    <row r="119" spans="1:21" s="20" customFormat="1" ht="12.75">
      <c r="A119" s="33" t="s">
        <v>149</v>
      </c>
      <c r="B119" s="21"/>
      <c r="C119" s="21"/>
      <c r="D119" s="22"/>
      <c r="E119" s="21"/>
      <c r="F119" s="21"/>
      <c r="G119" s="22"/>
      <c r="H119" s="21"/>
      <c r="I119" s="21"/>
      <c r="J119" s="22"/>
      <c r="K119" s="21"/>
      <c r="L119" s="21"/>
      <c r="M119" s="21"/>
      <c r="N119" s="21"/>
      <c r="O119" s="21"/>
      <c r="P119" s="22"/>
      <c r="Q119" s="21"/>
      <c r="R119" s="21"/>
      <c r="S119" s="22"/>
      <c r="T119" s="21"/>
      <c r="U119" s="21"/>
    </row>
    <row r="120" spans="2:21" s="20" customFormat="1" ht="12.75">
      <c r="B120" s="21"/>
      <c r="C120" s="21"/>
      <c r="D120" s="22"/>
      <c r="E120" s="21"/>
      <c r="F120" s="21"/>
      <c r="G120" s="22"/>
      <c r="H120" s="21"/>
      <c r="I120" s="21"/>
      <c r="J120" s="22"/>
      <c r="K120" s="21"/>
      <c r="L120" s="21"/>
      <c r="M120" s="21"/>
      <c r="N120" s="21"/>
      <c r="O120" s="21"/>
      <c r="P120" s="22"/>
      <c r="Q120" s="21"/>
      <c r="R120" s="21"/>
      <c r="S120" s="22"/>
      <c r="T120" s="21"/>
      <c r="U120" s="21"/>
    </row>
    <row r="121" spans="1:21" s="20" customFormat="1" ht="12.75">
      <c r="A121" s="20" t="s">
        <v>43</v>
      </c>
      <c r="B121" s="21"/>
      <c r="C121" s="21"/>
      <c r="D121" s="22"/>
      <c r="E121" s="21"/>
      <c r="F121" s="21"/>
      <c r="G121" s="22"/>
      <c r="H121" s="21"/>
      <c r="I121" s="21"/>
      <c r="J121" s="22"/>
      <c r="K121" s="21"/>
      <c r="L121" s="21" t="s">
        <v>62</v>
      </c>
      <c r="M121" s="21"/>
      <c r="N121" s="21"/>
      <c r="O121" s="21"/>
      <c r="P121" s="22"/>
      <c r="Q121" s="21"/>
      <c r="R121" s="21"/>
      <c r="S121" s="22"/>
      <c r="T121" s="21"/>
      <c r="U121" s="21"/>
    </row>
    <row r="122" spans="1:21" s="20" customFormat="1" ht="12.75">
      <c r="A122" s="20" t="s">
        <v>6</v>
      </c>
      <c r="B122" s="21">
        <v>54</v>
      </c>
      <c r="C122" s="21">
        <v>21</v>
      </c>
      <c r="D122" s="22"/>
      <c r="E122" s="21">
        <v>0</v>
      </c>
      <c r="F122" s="21">
        <v>1</v>
      </c>
      <c r="G122" s="22"/>
      <c r="H122" s="21">
        <v>0</v>
      </c>
      <c r="I122" s="21">
        <v>0</v>
      </c>
      <c r="J122" s="22"/>
      <c r="K122" s="21">
        <v>4</v>
      </c>
      <c r="L122" s="21">
        <v>0</v>
      </c>
      <c r="M122" s="21"/>
      <c r="N122" s="21">
        <v>2</v>
      </c>
      <c r="O122" s="21">
        <v>0</v>
      </c>
      <c r="P122" s="22"/>
      <c r="Q122" s="21">
        <v>18</v>
      </c>
      <c r="R122" s="21">
        <v>4</v>
      </c>
      <c r="S122" s="22"/>
      <c r="T122" s="21">
        <f>B122+E122+H122+K122+N122+Q122</f>
        <v>78</v>
      </c>
      <c r="U122" s="21">
        <f>C122+F122+I122+L122+O122+R122</f>
        <v>26</v>
      </c>
    </row>
    <row r="123" spans="1:21" s="20" customFormat="1" ht="12.75">
      <c r="A123" s="20" t="s">
        <v>80</v>
      </c>
      <c r="B123" s="21"/>
      <c r="C123" s="21"/>
      <c r="D123" s="22"/>
      <c r="E123" s="21"/>
      <c r="F123" s="21"/>
      <c r="G123" s="22"/>
      <c r="H123" s="21"/>
      <c r="I123" s="21"/>
      <c r="J123" s="22"/>
      <c r="K123" s="21"/>
      <c r="L123" s="21"/>
      <c r="M123" s="21"/>
      <c r="N123" s="21"/>
      <c r="O123" s="21"/>
      <c r="P123" s="22"/>
      <c r="Q123" s="21"/>
      <c r="R123" s="21"/>
      <c r="S123" s="22"/>
      <c r="T123" s="21"/>
      <c r="U123" s="21"/>
    </row>
    <row r="124" spans="1:21" s="20" customFormat="1" ht="12.75">
      <c r="A124" s="20" t="s">
        <v>6</v>
      </c>
      <c r="B124" s="21">
        <v>6</v>
      </c>
      <c r="C124" s="21">
        <v>4</v>
      </c>
      <c r="D124" s="22"/>
      <c r="E124" s="21">
        <v>2</v>
      </c>
      <c r="F124" s="21">
        <v>5</v>
      </c>
      <c r="G124" s="22"/>
      <c r="H124" s="21">
        <v>1</v>
      </c>
      <c r="I124" s="21">
        <v>0</v>
      </c>
      <c r="J124" s="22"/>
      <c r="K124" s="21">
        <v>2</v>
      </c>
      <c r="L124" s="21">
        <v>4</v>
      </c>
      <c r="M124" s="21"/>
      <c r="N124" s="21">
        <v>1</v>
      </c>
      <c r="O124" s="21">
        <v>0</v>
      </c>
      <c r="P124" s="22"/>
      <c r="Q124" s="21">
        <v>33</v>
      </c>
      <c r="R124" s="21">
        <v>9</v>
      </c>
      <c r="S124" s="22"/>
      <c r="T124" s="21">
        <f aca="true" t="shared" si="1" ref="T124:U126">B124+E124+H124+K124+N124+Q124</f>
        <v>45</v>
      </c>
      <c r="U124" s="21">
        <f t="shared" si="1"/>
        <v>22</v>
      </c>
    </row>
    <row r="125" spans="1:21" s="20" customFormat="1" ht="12.75">
      <c r="A125" s="20" t="s">
        <v>81</v>
      </c>
      <c r="B125" s="21">
        <v>35</v>
      </c>
      <c r="C125" s="21">
        <v>15</v>
      </c>
      <c r="D125" s="22"/>
      <c r="E125" s="21">
        <v>1</v>
      </c>
      <c r="F125" s="21">
        <v>0</v>
      </c>
      <c r="G125" s="22"/>
      <c r="H125" s="21">
        <v>0</v>
      </c>
      <c r="I125" s="21">
        <v>0</v>
      </c>
      <c r="J125" s="22"/>
      <c r="K125" s="21">
        <v>0</v>
      </c>
      <c r="L125" s="21">
        <v>0</v>
      </c>
      <c r="M125" s="21"/>
      <c r="N125" s="21">
        <v>0</v>
      </c>
      <c r="O125" s="21">
        <v>0</v>
      </c>
      <c r="P125" s="22"/>
      <c r="Q125" s="21">
        <v>21</v>
      </c>
      <c r="R125" s="21">
        <v>10</v>
      </c>
      <c r="S125" s="22"/>
      <c r="T125" s="21">
        <f t="shared" si="1"/>
        <v>57</v>
      </c>
      <c r="U125" s="21">
        <f t="shared" si="1"/>
        <v>25</v>
      </c>
    </row>
    <row r="126" spans="1:21" s="20" customFormat="1" ht="12.75">
      <c r="A126" s="20" t="s">
        <v>77</v>
      </c>
      <c r="B126" s="21">
        <v>0</v>
      </c>
      <c r="C126" s="21">
        <v>0</v>
      </c>
      <c r="D126" s="22"/>
      <c r="E126" s="21">
        <v>2</v>
      </c>
      <c r="F126" s="21">
        <v>0</v>
      </c>
      <c r="G126" s="22"/>
      <c r="H126" s="21">
        <v>0</v>
      </c>
      <c r="I126" s="21">
        <v>0</v>
      </c>
      <c r="J126" s="22"/>
      <c r="K126" s="21">
        <v>1</v>
      </c>
      <c r="L126" s="21">
        <v>0</v>
      </c>
      <c r="M126" s="21"/>
      <c r="N126" s="21">
        <v>0</v>
      </c>
      <c r="O126" s="21">
        <v>0</v>
      </c>
      <c r="P126" s="22"/>
      <c r="Q126" s="21">
        <v>3</v>
      </c>
      <c r="R126" s="21">
        <v>0</v>
      </c>
      <c r="S126" s="22"/>
      <c r="T126" s="21">
        <f t="shared" si="1"/>
        <v>6</v>
      </c>
      <c r="U126" s="21">
        <f t="shared" si="1"/>
        <v>0</v>
      </c>
    </row>
    <row r="127" spans="1:21" s="20" customFormat="1" ht="12.75">
      <c r="A127" s="34" t="s">
        <v>8</v>
      </c>
      <c r="B127" s="29">
        <f>SUM(B124:B126)</f>
        <v>41</v>
      </c>
      <c r="C127" s="29">
        <f>SUM(C124:C126)</f>
        <v>19</v>
      </c>
      <c r="D127" s="35"/>
      <c r="E127" s="29">
        <f>SUM(E124:E126)</f>
        <v>5</v>
      </c>
      <c r="F127" s="29">
        <f>SUM(F124:F126)</f>
        <v>5</v>
      </c>
      <c r="G127" s="35"/>
      <c r="H127" s="29">
        <f>SUM(H124:H126)</f>
        <v>1</v>
      </c>
      <c r="I127" s="29">
        <f>SUM(I124:I126)</f>
        <v>0</v>
      </c>
      <c r="J127" s="35"/>
      <c r="K127" s="29">
        <f>SUM(K124:K126)</f>
        <v>3</v>
      </c>
      <c r="L127" s="29">
        <f>SUM(L124:L126)</f>
        <v>4</v>
      </c>
      <c r="M127" s="29"/>
      <c r="N127" s="29">
        <f>SUM(N124:N126)</f>
        <v>1</v>
      </c>
      <c r="O127" s="29">
        <f>SUM(O124:O126)</f>
        <v>0</v>
      </c>
      <c r="P127" s="35"/>
      <c r="Q127" s="29">
        <f>SUM(Q124:Q126)</f>
        <v>57</v>
      </c>
      <c r="R127" s="29">
        <f>SUM(R124:R126)</f>
        <v>19</v>
      </c>
      <c r="S127" s="35"/>
      <c r="T127" s="29">
        <f>SUM(T124:T126)</f>
        <v>108</v>
      </c>
      <c r="U127" s="29">
        <f>SUM(U124:U126)</f>
        <v>47</v>
      </c>
    </row>
    <row r="128" spans="1:21" s="20" customFormat="1" ht="12.75">
      <c r="A128" s="20" t="s">
        <v>142</v>
      </c>
      <c r="C128" s="21"/>
      <c r="D128" s="22"/>
      <c r="E128" s="21"/>
      <c r="F128" s="21"/>
      <c r="G128" s="22"/>
      <c r="H128" s="21"/>
      <c r="I128" s="21"/>
      <c r="J128" s="22"/>
      <c r="K128" s="21"/>
      <c r="L128" s="21"/>
      <c r="M128" s="21"/>
      <c r="N128" s="21"/>
      <c r="O128" s="21"/>
      <c r="P128" s="22"/>
      <c r="Q128" s="21"/>
      <c r="R128" s="21"/>
      <c r="S128" s="22"/>
      <c r="T128" s="21"/>
      <c r="U128" s="21"/>
    </row>
    <row r="129" spans="1:21" s="20" customFormat="1" ht="12.75">
      <c r="A129" s="20" t="s">
        <v>77</v>
      </c>
      <c r="B129" s="21">
        <v>0</v>
      </c>
      <c r="C129" s="21">
        <v>0</v>
      </c>
      <c r="D129" s="22"/>
      <c r="E129" s="21">
        <v>0</v>
      </c>
      <c r="F129" s="21">
        <v>0</v>
      </c>
      <c r="G129" s="22"/>
      <c r="H129" s="21">
        <v>0</v>
      </c>
      <c r="I129" s="21">
        <v>0</v>
      </c>
      <c r="J129" s="22"/>
      <c r="K129" s="21">
        <v>0</v>
      </c>
      <c r="L129" s="21">
        <v>0</v>
      </c>
      <c r="M129" s="21"/>
      <c r="N129" s="21">
        <v>0</v>
      </c>
      <c r="O129" s="21">
        <v>0</v>
      </c>
      <c r="P129" s="22"/>
      <c r="Q129" s="21">
        <v>1</v>
      </c>
      <c r="R129" s="21">
        <v>1</v>
      </c>
      <c r="S129" s="22"/>
      <c r="T129" s="21">
        <f>B129+E129+H129+K129+N129+Q129</f>
        <v>1</v>
      </c>
      <c r="U129" s="21">
        <f>C129+F129+I129+L129+O129+R129</f>
        <v>1</v>
      </c>
    </row>
    <row r="130" spans="1:21" s="20" customFormat="1" ht="12.75">
      <c r="A130" s="20" t="s">
        <v>143</v>
      </c>
      <c r="B130" s="21"/>
      <c r="C130" s="21"/>
      <c r="D130" s="22"/>
      <c r="E130" s="21"/>
      <c r="F130" s="21"/>
      <c r="G130" s="22"/>
      <c r="H130" s="21"/>
      <c r="I130" s="21"/>
      <c r="J130" s="22"/>
      <c r="K130" s="21"/>
      <c r="L130" s="21"/>
      <c r="M130" s="21"/>
      <c r="N130" s="21"/>
      <c r="O130" s="21"/>
      <c r="P130" s="22"/>
      <c r="Q130" s="21"/>
      <c r="R130" s="21"/>
      <c r="S130" s="22"/>
      <c r="T130" s="21"/>
      <c r="U130" s="21"/>
    </row>
    <row r="131" spans="1:21" s="20" customFormat="1" ht="12.75">
      <c r="A131" s="20" t="s">
        <v>77</v>
      </c>
      <c r="B131" s="21">
        <v>0</v>
      </c>
      <c r="C131" s="21">
        <v>0</v>
      </c>
      <c r="D131" s="22"/>
      <c r="E131" s="21">
        <v>3</v>
      </c>
      <c r="F131" s="21">
        <v>1</v>
      </c>
      <c r="G131" s="22"/>
      <c r="H131" s="21">
        <v>0</v>
      </c>
      <c r="I131" s="21">
        <v>0</v>
      </c>
      <c r="J131" s="22"/>
      <c r="K131" s="21">
        <v>2</v>
      </c>
      <c r="L131" s="21">
        <v>0</v>
      </c>
      <c r="M131" s="21"/>
      <c r="N131" s="21">
        <v>0</v>
      </c>
      <c r="O131" s="21">
        <v>0</v>
      </c>
      <c r="P131" s="22"/>
      <c r="Q131" s="21">
        <v>6</v>
      </c>
      <c r="R131" s="21">
        <v>2</v>
      </c>
      <c r="S131" s="22"/>
      <c r="T131" s="21">
        <f>B131+E131+H131+K131+N131+Q131</f>
        <v>11</v>
      </c>
      <c r="U131" s="21">
        <f>C131+F131+I131+L131+O131+R131</f>
        <v>3</v>
      </c>
    </row>
    <row r="132" spans="2:21" s="20" customFormat="1" ht="12.75">
      <c r="B132" s="21"/>
      <c r="C132" s="21"/>
      <c r="D132" s="22"/>
      <c r="E132" s="21"/>
      <c r="F132" s="21"/>
      <c r="G132" s="22"/>
      <c r="H132" s="21"/>
      <c r="I132" s="21"/>
      <c r="J132" s="22"/>
      <c r="K132" s="21"/>
      <c r="L132" s="21"/>
      <c r="M132" s="21"/>
      <c r="N132" s="21"/>
      <c r="O132" s="21"/>
      <c r="P132" s="22"/>
      <c r="Q132" s="21"/>
      <c r="R132" s="21"/>
      <c r="S132" s="22"/>
      <c r="T132" s="21"/>
      <c r="U132" s="21"/>
    </row>
    <row r="133" spans="1:21" s="20" customFormat="1" ht="12.75">
      <c r="A133" s="36" t="s">
        <v>3</v>
      </c>
      <c r="B133" s="24">
        <f>+B122+B127+B129+B131</f>
        <v>95</v>
      </c>
      <c r="C133" s="24">
        <f>+C122+C127+C129+C131</f>
        <v>40</v>
      </c>
      <c r="D133" s="27"/>
      <c r="E133" s="24">
        <f>+E122+E127+E129+E131</f>
        <v>8</v>
      </c>
      <c r="F133" s="24">
        <f>+F122+F127+F129+F131</f>
        <v>7</v>
      </c>
      <c r="G133" s="27"/>
      <c r="H133" s="24">
        <f>+H122+H127+H129+H131</f>
        <v>1</v>
      </c>
      <c r="I133" s="24">
        <f>+I122+I127+I129+I131</f>
        <v>0</v>
      </c>
      <c r="J133" s="27"/>
      <c r="K133" s="24">
        <f>+K122+K127+K129+K131</f>
        <v>9</v>
      </c>
      <c r="L133" s="24">
        <f>+L122+L127+L129+L131</f>
        <v>4</v>
      </c>
      <c r="M133" s="24"/>
      <c r="N133" s="24">
        <f>+N122+N127+N129+N131</f>
        <v>3</v>
      </c>
      <c r="O133" s="24">
        <f>+O122+O127+O129+O131</f>
        <v>0</v>
      </c>
      <c r="P133" s="27"/>
      <c r="Q133" s="24">
        <f>+Q122+Q127+Q129+Q131</f>
        <v>82</v>
      </c>
      <c r="R133" s="24">
        <f>+R122+R127+R129+R131</f>
        <v>26</v>
      </c>
      <c r="S133" s="27"/>
      <c r="T133" s="24">
        <f>+T122+T127+T129+T131</f>
        <v>198</v>
      </c>
      <c r="U133" s="24">
        <f>+U122+U127+U129+U131</f>
        <v>77</v>
      </c>
    </row>
    <row r="134" spans="1:21" ht="12.75">
      <c r="A134" s="2"/>
      <c r="B134" s="9"/>
      <c r="C134" s="9"/>
      <c r="D134" s="3"/>
      <c r="E134" s="9"/>
      <c r="F134" s="24"/>
      <c r="H134" s="9"/>
      <c r="I134" s="9"/>
      <c r="K134" s="9"/>
      <c r="L134" s="9"/>
      <c r="N134" s="9"/>
      <c r="O134" s="9"/>
      <c r="Q134" s="9"/>
      <c r="R134" s="24"/>
      <c r="T134" s="9"/>
      <c r="U134" s="9"/>
    </row>
    <row r="135" spans="2:21" ht="12.75">
      <c r="B135" s="8"/>
      <c r="C135" s="8"/>
      <c r="D135" s="1"/>
      <c r="E135" s="8"/>
      <c r="F135" s="21"/>
      <c r="G135" s="1"/>
      <c r="H135" s="8"/>
      <c r="I135" s="8"/>
      <c r="J135" s="1"/>
      <c r="K135" s="8"/>
      <c r="L135" s="8"/>
      <c r="M135" s="8"/>
      <c r="N135" s="8"/>
      <c r="O135" s="8"/>
      <c r="P135" s="1"/>
      <c r="Q135" s="8"/>
      <c r="R135" s="21"/>
      <c r="S135" s="1"/>
      <c r="T135" s="8"/>
      <c r="U135" s="8"/>
    </row>
    <row r="136" spans="1:21" ht="12.75">
      <c r="A136" s="2" t="s">
        <v>28</v>
      </c>
      <c r="B136" s="8"/>
      <c r="C136" s="8"/>
      <c r="D136" s="1"/>
      <c r="E136" s="8"/>
      <c r="F136" s="21"/>
      <c r="G136" s="1"/>
      <c r="H136" s="8"/>
      <c r="I136" s="8"/>
      <c r="J136" s="1"/>
      <c r="K136" s="8"/>
      <c r="L136" s="8"/>
      <c r="M136" s="8"/>
      <c r="N136" s="8"/>
      <c r="O136" s="8"/>
      <c r="P136" s="1"/>
      <c r="Q136" s="8"/>
      <c r="R136" s="21"/>
      <c r="S136" s="1"/>
      <c r="T136" s="8"/>
      <c r="U136" s="8"/>
    </row>
    <row r="137" spans="2:21" ht="12.75">
      <c r="B137" s="11"/>
      <c r="C137" s="11"/>
      <c r="D137" s="6"/>
      <c r="E137" s="11"/>
      <c r="F137" s="21"/>
      <c r="G137" s="6"/>
      <c r="H137" s="11"/>
      <c r="I137" s="11"/>
      <c r="J137" s="6"/>
      <c r="K137" s="11"/>
      <c r="L137" s="11"/>
      <c r="M137" s="11"/>
      <c r="N137" s="11"/>
      <c r="O137" s="11"/>
      <c r="P137" s="6"/>
      <c r="Q137" s="11"/>
      <c r="R137" s="21"/>
      <c r="S137" s="6"/>
      <c r="T137" s="11"/>
      <c r="U137" s="11"/>
    </row>
    <row r="138" spans="1:21" ht="12.75">
      <c r="A138" t="s">
        <v>29</v>
      </c>
      <c r="B138" s="8">
        <v>0</v>
      </c>
      <c r="C138" s="8">
        <v>1</v>
      </c>
      <c r="D138" s="1"/>
      <c r="E138" s="8">
        <v>29</v>
      </c>
      <c r="F138" s="21">
        <v>152</v>
      </c>
      <c r="H138" s="7">
        <v>1</v>
      </c>
      <c r="I138" s="7">
        <v>3</v>
      </c>
      <c r="K138" s="7">
        <v>4</v>
      </c>
      <c r="L138" s="7">
        <v>10</v>
      </c>
      <c r="N138" s="7">
        <v>0</v>
      </c>
      <c r="O138" s="7">
        <v>12</v>
      </c>
      <c r="Q138" s="7">
        <v>137</v>
      </c>
      <c r="R138" s="21">
        <v>431</v>
      </c>
      <c r="S138" s="1"/>
      <c r="T138" s="8">
        <f>B138+E138+H138+K138+N138+Q138</f>
        <v>171</v>
      </c>
      <c r="U138" s="8">
        <f>C138+F138+I138+L138+O138+R138</f>
        <v>609</v>
      </c>
    </row>
    <row r="139" spans="1:21" ht="12.75">
      <c r="A139" t="s">
        <v>146</v>
      </c>
      <c r="B139" s="8">
        <v>0</v>
      </c>
      <c r="C139" s="8">
        <v>0</v>
      </c>
      <c r="D139" s="1"/>
      <c r="E139" s="8">
        <v>1</v>
      </c>
      <c r="F139" s="21">
        <v>2</v>
      </c>
      <c r="H139" s="7">
        <v>0</v>
      </c>
      <c r="I139" s="7">
        <v>0</v>
      </c>
      <c r="K139" s="7">
        <v>0</v>
      </c>
      <c r="L139" s="7">
        <v>0</v>
      </c>
      <c r="N139" s="7">
        <v>1</v>
      </c>
      <c r="O139" s="7">
        <v>0</v>
      </c>
      <c r="Q139" s="7">
        <v>0</v>
      </c>
      <c r="R139" s="21">
        <v>3</v>
      </c>
      <c r="S139" s="1"/>
      <c r="T139" s="8">
        <f>B139+E139+H139+K139+N139+Q139</f>
        <v>2</v>
      </c>
      <c r="U139" s="8">
        <f>C139+F139+I139+L139+O139+R139</f>
        <v>5</v>
      </c>
    </row>
    <row r="140" spans="1:21" ht="12.75">
      <c r="A140" t="s">
        <v>109</v>
      </c>
      <c r="B140" s="8"/>
      <c r="C140" s="8"/>
      <c r="D140" s="1"/>
      <c r="E140" s="8"/>
      <c r="F140" s="21"/>
      <c r="G140" s="1"/>
      <c r="H140" s="8"/>
      <c r="I140" s="8"/>
      <c r="J140" s="1"/>
      <c r="K140" s="8"/>
      <c r="L140" s="8"/>
      <c r="M140" s="8"/>
      <c r="N140" s="8"/>
      <c r="O140" s="8"/>
      <c r="P140" s="1"/>
      <c r="Q140" s="8"/>
      <c r="R140" s="21"/>
      <c r="S140" s="1"/>
      <c r="T140" s="8"/>
      <c r="U140" s="8"/>
    </row>
    <row r="141" spans="1:21" ht="12.75">
      <c r="A141" t="s">
        <v>77</v>
      </c>
      <c r="B141" s="8">
        <v>0</v>
      </c>
      <c r="C141" s="8">
        <v>0</v>
      </c>
      <c r="D141" s="1"/>
      <c r="E141" s="8">
        <v>0</v>
      </c>
      <c r="F141" s="21">
        <v>2</v>
      </c>
      <c r="G141" s="1"/>
      <c r="H141" s="8">
        <v>0</v>
      </c>
      <c r="I141" s="8">
        <v>0</v>
      </c>
      <c r="J141" s="1"/>
      <c r="K141" s="8">
        <v>0</v>
      </c>
      <c r="L141" s="8">
        <v>0</v>
      </c>
      <c r="M141" s="8"/>
      <c r="N141" s="8">
        <v>0</v>
      </c>
      <c r="O141" s="8">
        <v>1</v>
      </c>
      <c r="P141" s="1"/>
      <c r="Q141" s="8">
        <v>0</v>
      </c>
      <c r="R141" s="21">
        <v>3</v>
      </c>
      <c r="S141" s="1"/>
      <c r="T141" s="8">
        <f>B141+E141+H141+K141+N141+Q141</f>
        <v>0</v>
      </c>
      <c r="U141" s="8">
        <f>C141+F141+I141+L141+O141+R141</f>
        <v>6</v>
      </c>
    </row>
    <row r="142" spans="1:21" ht="12.75">
      <c r="A142" t="s">
        <v>84</v>
      </c>
      <c r="B142" s="8"/>
      <c r="C142" s="8"/>
      <c r="D142" s="1"/>
      <c r="E142" s="8"/>
      <c r="F142" s="21"/>
      <c r="G142" s="1"/>
      <c r="H142" s="8"/>
      <c r="I142" s="8"/>
      <c r="J142" s="1"/>
      <c r="K142" s="8"/>
      <c r="L142" s="8"/>
      <c r="M142" s="8"/>
      <c r="N142" s="8"/>
      <c r="O142" s="8"/>
      <c r="P142" s="1"/>
      <c r="Q142" s="8"/>
      <c r="R142" s="21"/>
      <c r="S142" s="1"/>
      <c r="T142" s="8"/>
      <c r="U142" s="8"/>
    </row>
    <row r="143" spans="1:21" ht="12.75">
      <c r="A143" t="s">
        <v>32</v>
      </c>
      <c r="B143" s="8">
        <v>0</v>
      </c>
      <c r="C143" s="8">
        <v>0</v>
      </c>
      <c r="D143" s="1"/>
      <c r="E143" s="8">
        <v>0</v>
      </c>
      <c r="F143" s="21">
        <v>9</v>
      </c>
      <c r="G143" s="1"/>
      <c r="H143" s="8">
        <v>0</v>
      </c>
      <c r="I143" s="8">
        <v>0</v>
      </c>
      <c r="J143" s="1"/>
      <c r="K143" s="8">
        <v>0</v>
      </c>
      <c r="L143" s="8">
        <v>0</v>
      </c>
      <c r="M143" s="8"/>
      <c r="N143" s="8">
        <v>0</v>
      </c>
      <c r="O143" s="8">
        <v>1</v>
      </c>
      <c r="P143" s="1"/>
      <c r="Q143" s="8">
        <v>0</v>
      </c>
      <c r="R143" s="21">
        <v>27</v>
      </c>
      <c r="S143" s="1"/>
      <c r="T143" s="8">
        <f>B143+E143+H143+K143+N143+Q143</f>
        <v>0</v>
      </c>
      <c r="U143" s="8">
        <f>C143+F143+I143+L143+O143+R143</f>
        <v>37</v>
      </c>
    </row>
    <row r="144" spans="1:21" ht="12.75">
      <c r="A144" t="s">
        <v>96</v>
      </c>
      <c r="B144" s="8"/>
      <c r="C144" s="8"/>
      <c r="D144" s="1"/>
      <c r="E144" s="8"/>
      <c r="F144" s="21"/>
      <c r="G144" s="1"/>
      <c r="H144" s="8"/>
      <c r="I144" s="8"/>
      <c r="J144" s="1"/>
      <c r="K144" s="8"/>
      <c r="L144" s="8"/>
      <c r="M144" s="8"/>
      <c r="N144" s="8"/>
      <c r="O144" s="8"/>
      <c r="P144" s="1"/>
      <c r="Q144" s="8"/>
      <c r="R144" s="21"/>
      <c r="S144" s="1"/>
      <c r="T144" s="8"/>
      <c r="U144" s="8"/>
    </row>
    <row r="145" spans="1:21" ht="12.75">
      <c r="A145" t="s">
        <v>7</v>
      </c>
      <c r="B145" s="8">
        <v>0</v>
      </c>
      <c r="C145" s="8">
        <v>0</v>
      </c>
      <c r="D145" s="1"/>
      <c r="E145" s="8">
        <v>2</v>
      </c>
      <c r="F145" s="21">
        <v>4</v>
      </c>
      <c r="G145" s="1"/>
      <c r="H145" s="8">
        <v>0</v>
      </c>
      <c r="I145" s="8">
        <v>0</v>
      </c>
      <c r="J145" s="1"/>
      <c r="K145" s="8">
        <v>0</v>
      </c>
      <c r="L145" s="8">
        <v>1</v>
      </c>
      <c r="M145" s="8"/>
      <c r="N145" s="8">
        <v>0</v>
      </c>
      <c r="O145" s="8">
        <v>0</v>
      </c>
      <c r="P145" s="1"/>
      <c r="Q145" s="8">
        <v>6</v>
      </c>
      <c r="R145" s="21">
        <v>14</v>
      </c>
      <c r="S145" s="1"/>
      <c r="T145" s="8">
        <f>B145+E145+H145+K145+N145+Q145</f>
        <v>8</v>
      </c>
      <c r="U145" s="8">
        <f>C145+F145+I145+L145+O145+R145</f>
        <v>19</v>
      </c>
    </row>
    <row r="146" spans="1:21" ht="12.75">
      <c r="A146" t="s">
        <v>30</v>
      </c>
      <c r="B146" s="8"/>
      <c r="C146" s="8"/>
      <c r="D146" s="1"/>
      <c r="E146" s="8"/>
      <c r="F146" s="21"/>
      <c r="G146" s="1"/>
      <c r="H146" s="8"/>
      <c r="I146" s="8"/>
      <c r="J146" s="1"/>
      <c r="K146" s="8"/>
      <c r="L146" s="8"/>
      <c r="M146" s="8"/>
      <c r="N146" s="8"/>
      <c r="O146" s="8"/>
      <c r="P146" s="1"/>
      <c r="Q146" s="8"/>
      <c r="R146" s="21"/>
      <c r="S146" s="1"/>
      <c r="T146" s="8"/>
      <c r="U146" s="8"/>
    </row>
    <row r="147" spans="1:21" ht="12.75">
      <c r="A147" t="s">
        <v>11</v>
      </c>
      <c r="B147" s="8">
        <v>0</v>
      </c>
      <c r="C147" s="8">
        <v>1</v>
      </c>
      <c r="D147" s="1"/>
      <c r="E147" s="8">
        <v>0</v>
      </c>
      <c r="F147" s="21">
        <v>11</v>
      </c>
      <c r="G147" s="1"/>
      <c r="H147" s="8">
        <v>0</v>
      </c>
      <c r="I147" s="8">
        <v>0</v>
      </c>
      <c r="J147" s="1"/>
      <c r="K147" s="8">
        <v>0</v>
      </c>
      <c r="L147" s="8">
        <v>0</v>
      </c>
      <c r="M147" s="8"/>
      <c r="N147" s="8">
        <v>0</v>
      </c>
      <c r="O147" s="8">
        <v>1</v>
      </c>
      <c r="P147" s="1"/>
      <c r="Q147" s="8">
        <v>8</v>
      </c>
      <c r="R147" s="21">
        <v>49</v>
      </c>
      <c r="S147" s="1"/>
      <c r="T147" s="8">
        <f>B147+E147+H147+K147+N147+Q147</f>
        <v>8</v>
      </c>
      <c r="U147" s="8">
        <f>C147+F147+I147+L147+O147+R147</f>
        <v>62</v>
      </c>
    </row>
    <row r="148" spans="1:21" ht="12.75">
      <c r="A148" t="s">
        <v>31</v>
      </c>
      <c r="B148" s="8"/>
      <c r="C148" s="8"/>
      <c r="D148" s="1"/>
      <c r="E148" s="8"/>
      <c r="F148" s="21"/>
      <c r="G148" s="1"/>
      <c r="H148" s="8"/>
      <c r="I148" s="8"/>
      <c r="J148" s="1"/>
      <c r="K148" s="8"/>
      <c r="L148" s="8"/>
      <c r="M148" s="8"/>
      <c r="N148" s="8"/>
      <c r="O148" s="8"/>
      <c r="P148" s="1"/>
      <c r="Q148" s="8"/>
      <c r="R148" s="21"/>
      <c r="S148" s="1"/>
      <c r="T148" s="8"/>
      <c r="U148" s="8"/>
    </row>
    <row r="149" spans="1:21" ht="12.75">
      <c r="A149" t="s">
        <v>11</v>
      </c>
      <c r="B149" s="8">
        <v>0</v>
      </c>
      <c r="C149" s="8">
        <v>0</v>
      </c>
      <c r="D149" s="1"/>
      <c r="E149" s="8">
        <v>1</v>
      </c>
      <c r="F149" s="21">
        <v>5</v>
      </c>
      <c r="G149" s="1"/>
      <c r="H149" s="8">
        <v>0</v>
      </c>
      <c r="I149" s="8">
        <v>0</v>
      </c>
      <c r="J149" s="1"/>
      <c r="K149" s="8">
        <v>1</v>
      </c>
      <c r="L149" s="8">
        <v>0</v>
      </c>
      <c r="M149" s="8"/>
      <c r="N149" s="8">
        <v>0</v>
      </c>
      <c r="O149" s="8">
        <v>0</v>
      </c>
      <c r="P149" s="1"/>
      <c r="Q149" s="8">
        <v>3</v>
      </c>
      <c r="R149" s="21">
        <v>46</v>
      </c>
      <c r="S149" s="1"/>
      <c r="T149" s="8">
        <f>B149+E149+H149+K149+N149+Q149</f>
        <v>5</v>
      </c>
      <c r="U149" s="8">
        <f>C149+F149+I149+L149+O149+R149</f>
        <v>51</v>
      </c>
    </row>
    <row r="150" spans="1:21" ht="12.75">
      <c r="A150" t="s">
        <v>116</v>
      </c>
      <c r="B150" s="8">
        <v>0</v>
      </c>
      <c r="C150" s="8">
        <v>0</v>
      </c>
      <c r="D150" s="1"/>
      <c r="E150" s="8">
        <v>2</v>
      </c>
      <c r="F150" s="21">
        <v>11</v>
      </c>
      <c r="G150" s="1"/>
      <c r="H150" s="8">
        <v>0</v>
      </c>
      <c r="I150" s="8">
        <v>0</v>
      </c>
      <c r="J150" s="1"/>
      <c r="K150" s="8">
        <v>0</v>
      </c>
      <c r="L150" s="8">
        <v>0</v>
      </c>
      <c r="M150" s="8"/>
      <c r="N150" s="8">
        <v>0</v>
      </c>
      <c r="O150" s="8">
        <v>0</v>
      </c>
      <c r="P150" s="1"/>
      <c r="Q150" s="8">
        <v>1</v>
      </c>
      <c r="R150" s="21">
        <v>3</v>
      </c>
      <c r="S150" s="1"/>
      <c r="T150" s="8">
        <f>B150+E150+H150+K150+N150+Q150</f>
        <v>3</v>
      </c>
      <c r="U150" s="8">
        <f>C150+F150+I150+L150+O150+R150</f>
        <v>14</v>
      </c>
    </row>
    <row r="151" spans="1:21" ht="12.75">
      <c r="A151" s="4" t="s">
        <v>8</v>
      </c>
      <c r="B151" s="10">
        <f>SUM(B148:B150)</f>
        <v>0</v>
      </c>
      <c r="C151" s="10">
        <f>SUM(C148:C150)</f>
        <v>0</v>
      </c>
      <c r="D151" s="5"/>
      <c r="E151" s="10">
        <f>SUM(E148:E150)</f>
        <v>3</v>
      </c>
      <c r="F151" s="25">
        <f>SUM(F148:F150)</f>
        <v>16</v>
      </c>
      <c r="G151" s="5"/>
      <c r="H151" s="10">
        <f>SUM(H148:H150)</f>
        <v>0</v>
      </c>
      <c r="I151" s="10">
        <f>SUM(I148:I150)</f>
        <v>0</v>
      </c>
      <c r="J151" s="5"/>
      <c r="K151" s="10">
        <f>SUM(K148:K150)</f>
        <v>1</v>
      </c>
      <c r="L151" s="10">
        <f>SUM(L148:L150)</f>
        <v>0</v>
      </c>
      <c r="M151" s="10"/>
      <c r="N151" s="10">
        <f>SUM(N148:N150)</f>
        <v>0</v>
      </c>
      <c r="O151" s="10">
        <f>SUM(O148:O150)</f>
        <v>0</v>
      </c>
      <c r="P151" s="5"/>
      <c r="Q151" s="10">
        <f>SUM(Q148:Q150)</f>
        <v>4</v>
      </c>
      <c r="R151" s="25">
        <f>SUM(R148:R150)</f>
        <v>49</v>
      </c>
      <c r="S151" s="5"/>
      <c r="T151" s="10">
        <f>SUM(T148:T150)</f>
        <v>8</v>
      </c>
      <c r="U151" s="10">
        <f>SUM(U148:U150)</f>
        <v>65</v>
      </c>
    </row>
    <row r="152" spans="1:21" ht="12.75">
      <c r="A152" t="s">
        <v>108</v>
      </c>
      <c r="B152" s="8"/>
      <c r="C152" s="8"/>
      <c r="D152" s="1"/>
      <c r="E152" s="8"/>
      <c r="F152" s="21"/>
      <c r="G152" s="1"/>
      <c r="H152" s="8"/>
      <c r="I152" s="8"/>
      <c r="J152" s="1"/>
      <c r="K152" s="8"/>
      <c r="L152" s="8"/>
      <c r="M152" s="8"/>
      <c r="N152" s="8"/>
      <c r="O152" s="8"/>
      <c r="P152" s="1"/>
      <c r="Q152" s="8"/>
      <c r="R152" s="21"/>
      <c r="S152" s="1"/>
      <c r="T152" s="8"/>
      <c r="U152" s="8"/>
    </row>
    <row r="153" spans="1:21" ht="12.75">
      <c r="A153" t="s">
        <v>7</v>
      </c>
      <c r="B153" s="8">
        <v>0</v>
      </c>
      <c r="C153" s="8">
        <v>1</v>
      </c>
      <c r="D153" s="1"/>
      <c r="E153" s="8">
        <v>3</v>
      </c>
      <c r="F153" s="21">
        <v>8</v>
      </c>
      <c r="G153" s="1"/>
      <c r="H153" s="8">
        <v>0</v>
      </c>
      <c r="I153" s="8">
        <v>0</v>
      </c>
      <c r="J153" s="1"/>
      <c r="K153" s="8">
        <v>0</v>
      </c>
      <c r="L153" s="8">
        <v>1</v>
      </c>
      <c r="M153" s="8"/>
      <c r="N153" s="8">
        <v>0</v>
      </c>
      <c r="O153" s="8">
        <v>2</v>
      </c>
      <c r="P153" s="1"/>
      <c r="Q153" s="8">
        <v>10</v>
      </c>
      <c r="R153" s="21">
        <v>32</v>
      </c>
      <c r="S153" s="1"/>
      <c r="T153" s="8">
        <f>B153+E153+H153+K153+N153+Q153</f>
        <v>13</v>
      </c>
      <c r="U153" s="8">
        <f>C153+F153+I153+L153+O153+R153</f>
        <v>44</v>
      </c>
    </row>
    <row r="154" spans="1:21" ht="12.75">
      <c r="A154" t="s">
        <v>90</v>
      </c>
      <c r="B154" s="8"/>
      <c r="C154" s="8"/>
      <c r="D154" s="1"/>
      <c r="E154" s="8"/>
      <c r="F154" s="21"/>
      <c r="G154" s="1"/>
      <c r="H154" s="8"/>
      <c r="I154" s="8"/>
      <c r="J154" s="1"/>
      <c r="K154" s="8"/>
      <c r="L154" s="8"/>
      <c r="M154" s="8"/>
      <c r="N154" s="8"/>
      <c r="O154" s="8"/>
      <c r="P154" s="1"/>
      <c r="Q154" s="8"/>
      <c r="R154" s="21"/>
      <c r="S154" s="1"/>
      <c r="T154" s="8"/>
      <c r="U154" s="8"/>
    </row>
    <row r="155" spans="1:21" ht="12.75">
      <c r="A155" t="s">
        <v>32</v>
      </c>
      <c r="B155" s="8">
        <v>0</v>
      </c>
      <c r="C155" s="8">
        <v>0</v>
      </c>
      <c r="D155" s="1"/>
      <c r="E155" s="8">
        <v>0</v>
      </c>
      <c r="F155" s="21">
        <v>18</v>
      </c>
      <c r="G155" s="1"/>
      <c r="H155" s="8">
        <v>0</v>
      </c>
      <c r="I155" s="8">
        <v>0</v>
      </c>
      <c r="J155" s="1"/>
      <c r="K155" s="8">
        <v>0</v>
      </c>
      <c r="L155" s="8">
        <v>0</v>
      </c>
      <c r="M155" s="8"/>
      <c r="N155" s="8">
        <v>0</v>
      </c>
      <c r="O155" s="8">
        <v>0</v>
      </c>
      <c r="P155" s="1"/>
      <c r="Q155" s="8">
        <v>8</v>
      </c>
      <c r="R155" s="21">
        <v>21</v>
      </c>
      <c r="S155" s="1"/>
      <c r="T155" s="8">
        <f>B155+E155+H155+K155+N155+Q155</f>
        <v>8</v>
      </c>
      <c r="U155" s="8">
        <f>C155+F155+I155+L155+O155+R155</f>
        <v>39</v>
      </c>
    </row>
    <row r="156" spans="1:21" ht="12.75">
      <c r="A156" t="s">
        <v>116</v>
      </c>
      <c r="B156" s="8">
        <v>0</v>
      </c>
      <c r="C156" s="8">
        <v>0</v>
      </c>
      <c r="D156" s="1"/>
      <c r="E156" s="8">
        <v>0</v>
      </c>
      <c r="F156" s="21">
        <v>4</v>
      </c>
      <c r="G156" s="1"/>
      <c r="H156" s="8">
        <v>0</v>
      </c>
      <c r="I156" s="8">
        <v>0</v>
      </c>
      <c r="J156" s="1"/>
      <c r="K156" s="8">
        <v>0</v>
      </c>
      <c r="L156" s="8">
        <v>0</v>
      </c>
      <c r="M156" s="8"/>
      <c r="N156" s="8">
        <v>0</v>
      </c>
      <c r="O156" s="8">
        <v>0</v>
      </c>
      <c r="P156" s="1"/>
      <c r="Q156" s="8">
        <v>0</v>
      </c>
      <c r="R156" s="21">
        <v>8</v>
      </c>
      <c r="S156" s="1"/>
      <c r="T156" s="8">
        <f>B156+E156+H156+K156+N156+Q156</f>
        <v>0</v>
      </c>
      <c r="U156" s="8">
        <f>C156+F156+I156+L156+O156+R156</f>
        <v>12</v>
      </c>
    </row>
    <row r="157" spans="1:21" ht="12.75">
      <c r="A157" s="4" t="s">
        <v>8</v>
      </c>
      <c r="B157" s="10">
        <f>SUM(B154:B156)</f>
        <v>0</v>
      </c>
      <c r="C157" s="10">
        <f>SUM(C154:C156)</f>
        <v>0</v>
      </c>
      <c r="D157" s="5"/>
      <c r="E157" s="10">
        <f>SUM(E154:E156)</f>
        <v>0</v>
      </c>
      <c r="F157" s="25">
        <f>SUM(F154:F156)</f>
        <v>22</v>
      </c>
      <c r="G157" s="5"/>
      <c r="H157" s="10">
        <f>SUM(H154:H156)</f>
        <v>0</v>
      </c>
      <c r="I157" s="10">
        <f>SUM(I154:I156)</f>
        <v>0</v>
      </c>
      <c r="J157" s="5"/>
      <c r="K157" s="10">
        <f>SUM(K154:K156)</f>
        <v>0</v>
      </c>
      <c r="L157" s="10">
        <f>SUM(L154:L156)</f>
        <v>0</v>
      </c>
      <c r="M157" s="10"/>
      <c r="N157" s="10">
        <f>SUM(N154:N156)</f>
        <v>0</v>
      </c>
      <c r="O157" s="10">
        <f>SUM(O154:O156)</f>
        <v>0</v>
      </c>
      <c r="P157" s="5"/>
      <c r="Q157" s="10">
        <f>SUM(Q154:Q156)</f>
        <v>8</v>
      </c>
      <c r="R157" s="25">
        <f>SUM(R154:R156)</f>
        <v>29</v>
      </c>
      <c r="S157" s="5"/>
      <c r="T157" s="10">
        <f>SUM(T154:T156)</f>
        <v>8</v>
      </c>
      <c r="U157" s="10">
        <f>SUM(U154:U156)</f>
        <v>51</v>
      </c>
    </row>
    <row r="158" spans="1:21" ht="12.75">
      <c r="A158" s="20" t="s">
        <v>33</v>
      </c>
      <c r="B158" s="8"/>
      <c r="C158" s="8"/>
      <c r="D158" s="1"/>
      <c r="E158" s="8"/>
      <c r="F158" s="21"/>
      <c r="G158" s="1"/>
      <c r="H158" s="8"/>
      <c r="I158" s="8"/>
      <c r="J158" s="1"/>
      <c r="K158" s="8"/>
      <c r="L158" s="8"/>
      <c r="M158" s="8"/>
      <c r="N158" s="8"/>
      <c r="O158" s="8"/>
      <c r="P158" s="1"/>
      <c r="Q158" s="8"/>
      <c r="R158" s="21"/>
      <c r="S158" s="1"/>
      <c r="T158" s="8"/>
      <c r="U158" s="8"/>
    </row>
    <row r="159" spans="1:21" ht="13.5" customHeight="1">
      <c r="A159" t="s">
        <v>34</v>
      </c>
      <c r="B159" s="8">
        <v>0</v>
      </c>
      <c r="C159" s="8">
        <v>0</v>
      </c>
      <c r="D159" s="1"/>
      <c r="E159" s="8">
        <v>7</v>
      </c>
      <c r="F159" s="21">
        <v>15</v>
      </c>
      <c r="G159" s="1"/>
      <c r="H159" s="8">
        <v>0</v>
      </c>
      <c r="I159" s="8">
        <v>0</v>
      </c>
      <c r="J159" s="1"/>
      <c r="K159" s="8">
        <v>0</v>
      </c>
      <c r="L159" s="8">
        <v>0</v>
      </c>
      <c r="M159" s="8"/>
      <c r="N159" s="8">
        <v>0</v>
      </c>
      <c r="O159" s="8">
        <v>2</v>
      </c>
      <c r="P159" s="1">
        <v>2</v>
      </c>
      <c r="Q159" s="8">
        <v>21</v>
      </c>
      <c r="R159" s="21">
        <v>20</v>
      </c>
      <c r="S159" s="1"/>
      <c r="T159" s="8">
        <f>B159+E159+H159+K159+N159+Q159</f>
        <v>28</v>
      </c>
      <c r="U159" s="8">
        <f>C159+F159+I159+L159+O159+R159</f>
        <v>37</v>
      </c>
    </row>
    <row r="160" spans="1:21" ht="12.75">
      <c r="A160" t="s">
        <v>35</v>
      </c>
      <c r="B160" s="8"/>
      <c r="C160" s="8"/>
      <c r="D160" s="1"/>
      <c r="E160" s="8"/>
      <c r="F160" s="21"/>
      <c r="G160" s="1"/>
      <c r="H160" s="8"/>
      <c r="I160" s="8"/>
      <c r="J160" s="1"/>
      <c r="K160" s="8"/>
      <c r="L160" s="8"/>
      <c r="M160" s="8"/>
      <c r="N160" s="8"/>
      <c r="O160" s="8"/>
      <c r="P160" s="1"/>
      <c r="Q160" s="8"/>
      <c r="R160" s="21"/>
      <c r="S160" s="1"/>
      <c r="T160" s="8" t="s">
        <v>58</v>
      </c>
      <c r="U160" s="8" t="s">
        <v>58</v>
      </c>
    </row>
    <row r="161" spans="1:21" s="20" customFormat="1" ht="12.75">
      <c r="A161" s="20" t="s">
        <v>32</v>
      </c>
      <c r="B161" s="21">
        <v>0</v>
      </c>
      <c r="C161" s="21">
        <v>0</v>
      </c>
      <c r="D161" s="22"/>
      <c r="E161" s="21">
        <v>0</v>
      </c>
      <c r="F161" s="21">
        <v>2</v>
      </c>
      <c r="G161" s="22"/>
      <c r="H161" s="21">
        <v>0</v>
      </c>
      <c r="I161" s="21">
        <v>0</v>
      </c>
      <c r="J161" s="22"/>
      <c r="K161" s="21">
        <v>0</v>
      </c>
      <c r="L161" s="21">
        <v>0</v>
      </c>
      <c r="M161" s="21"/>
      <c r="N161" s="21">
        <v>0</v>
      </c>
      <c r="O161" s="21">
        <v>0</v>
      </c>
      <c r="P161" s="22"/>
      <c r="Q161" s="21">
        <v>3</v>
      </c>
      <c r="R161" s="21">
        <v>36</v>
      </c>
      <c r="S161" s="22"/>
      <c r="T161" s="21">
        <f>B161+E161+H161+K161+N161+Q161</f>
        <v>3</v>
      </c>
      <c r="U161" s="21">
        <f>C161+F161+I161+L161+O161+R161</f>
        <v>38</v>
      </c>
    </row>
    <row r="162" spans="1:21" ht="12.75">
      <c r="A162" t="s">
        <v>138</v>
      </c>
      <c r="B162" s="8"/>
      <c r="C162" s="8"/>
      <c r="D162" s="1"/>
      <c r="E162" s="8"/>
      <c r="F162" s="21"/>
      <c r="G162" s="1"/>
      <c r="H162" s="8"/>
      <c r="I162" s="8"/>
      <c r="J162" s="1"/>
      <c r="K162" s="8"/>
      <c r="L162" s="8"/>
      <c r="M162" s="8"/>
      <c r="N162" s="8"/>
      <c r="O162" s="8"/>
      <c r="P162" s="1"/>
      <c r="Q162" s="8"/>
      <c r="R162" s="21"/>
      <c r="S162" s="1"/>
      <c r="T162" s="8"/>
      <c r="U162" s="8"/>
    </row>
    <row r="163" spans="1:21" ht="12.75">
      <c r="A163" t="s">
        <v>32</v>
      </c>
      <c r="B163" s="8">
        <v>0</v>
      </c>
      <c r="C163" s="8">
        <v>0</v>
      </c>
      <c r="D163" s="1"/>
      <c r="E163" s="8">
        <v>0</v>
      </c>
      <c r="F163" s="21">
        <v>1</v>
      </c>
      <c r="G163" s="1"/>
      <c r="H163" s="8">
        <v>0</v>
      </c>
      <c r="I163" s="8">
        <v>0</v>
      </c>
      <c r="J163" s="1"/>
      <c r="K163" s="8">
        <v>0</v>
      </c>
      <c r="L163" s="8">
        <v>0</v>
      </c>
      <c r="M163" s="8"/>
      <c r="N163" s="8">
        <v>0</v>
      </c>
      <c r="O163" s="8">
        <v>0</v>
      </c>
      <c r="P163" s="1"/>
      <c r="Q163" s="8">
        <v>3</v>
      </c>
      <c r="R163" s="21">
        <v>10</v>
      </c>
      <c r="S163" s="1"/>
      <c r="T163" s="8">
        <f>B163+E163+H163+K163+N163+Q163</f>
        <v>3</v>
      </c>
      <c r="U163" s="8">
        <f>C163+F163+I163+L163+O163+R163</f>
        <v>11</v>
      </c>
    </row>
    <row r="164" spans="1:21" ht="12.75">
      <c r="A164" t="s">
        <v>139</v>
      </c>
      <c r="B164" s="8"/>
      <c r="C164" s="8"/>
      <c r="D164" s="1"/>
      <c r="E164" s="8"/>
      <c r="F164" s="21"/>
      <c r="G164" s="1"/>
      <c r="H164" s="8"/>
      <c r="I164" s="8"/>
      <c r="J164" s="1"/>
      <c r="K164" s="8"/>
      <c r="L164" s="8"/>
      <c r="M164" s="8"/>
      <c r="N164" s="8"/>
      <c r="O164" s="8"/>
      <c r="P164" s="1"/>
      <c r="Q164" s="8"/>
      <c r="R164" s="21"/>
      <c r="S164" s="1"/>
      <c r="T164" s="8"/>
      <c r="U164" s="8"/>
    </row>
    <row r="165" spans="1:21" ht="12.75">
      <c r="A165" t="s">
        <v>32</v>
      </c>
      <c r="B165" s="8">
        <v>0</v>
      </c>
      <c r="C165" s="8">
        <v>1</v>
      </c>
      <c r="D165" s="1"/>
      <c r="E165" s="8">
        <v>1</v>
      </c>
      <c r="F165" s="21">
        <v>2</v>
      </c>
      <c r="G165" s="1"/>
      <c r="H165" s="8">
        <v>0</v>
      </c>
      <c r="I165" s="8">
        <v>0</v>
      </c>
      <c r="J165" s="1"/>
      <c r="K165" s="8">
        <v>0</v>
      </c>
      <c r="L165" s="8">
        <v>1</v>
      </c>
      <c r="M165" s="8"/>
      <c r="N165" s="8">
        <v>0</v>
      </c>
      <c r="O165" s="8">
        <v>0</v>
      </c>
      <c r="P165" s="1"/>
      <c r="Q165" s="8">
        <v>8</v>
      </c>
      <c r="R165" s="21">
        <v>28</v>
      </c>
      <c r="S165" s="1"/>
      <c r="T165" s="8">
        <f>B165+E165+H165+K165+N165+Q165</f>
        <v>9</v>
      </c>
      <c r="U165" s="8">
        <f>C165+F165+I165+L165+O165+R165</f>
        <v>32</v>
      </c>
    </row>
    <row r="166" spans="1:21" ht="12.75">
      <c r="A166" t="s">
        <v>99</v>
      </c>
      <c r="B166" s="8"/>
      <c r="C166" s="8"/>
      <c r="D166" s="1"/>
      <c r="E166" s="8"/>
      <c r="F166" s="21"/>
      <c r="G166" s="1"/>
      <c r="H166" s="8"/>
      <c r="I166" s="8"/>
      <c r="J166" s="1"/>
      <c r="K166" s="8"/>
      <c r="L166" s="8"/>
      <c r="M166" s="8"/>
      <c r="N166" s="8"/>
      <c r="O166" s="8"/>
      <c r="P166" s="1"/>
      <c r="Q166" s="8"/>
      <c r="R166" s="21"/>
      <c r="S166" s="1"/>
      <c r="T166" s="8"/>
      <c r="U166" s="8"/>
    </row>
    <row r="167" spans="1:21" ht="12.75">
      <c r="A167" t="s">
        <v>32</v>
      </c>
      <c r="B167" s="8">
        <v>0</v>
      </c>
      <c r="C167" s="8">
        <v>0</v>
      </c>
      <c r="D167" s="1"/>
      <c r="E167" s="8">
        <v>0</v>
      </c>
      <c r="F167" s="21">
        <v>3</v>
      </c>
      <c r="G167" s="1"/>
      <c r="H167" s="8">
        <v>0</v>
      </c>
      <c r="I167" s="8">
        <v>0</v>
      </c>
      <c r="J167" s="1"/>
      <c r="K167" s="8">
        <v>0</v>
      </c>
      <c r="L167" s="8">
        <v>1</v>
      </c>
      <c r="M167" s="8"/>
      <c r="N167" s="8">
        <v>0</v>
      </c>
      <c r="O167" s="8">
        <v>0</v>
      </c>
      <c r="P167" s="1"/>
      <c r="Q167" s="8">
        <v>2</v>
      </c>
      <c r="R167" s="21">
        <v>73</v>
      </c>
      <c r="S167" s="1"/>
      <c r="T167" s="8">
        <f>B167+E167+H167+K167+N167+Q167</f>
        <v>2</v>
      </c>
      <c r="U167" s="8">
        <f>C167+F167+I167+L167+O167+R167</f>
        <v>77</v>
      </c>
    </row>
    <row r="168" spans="1:21" ht="12.75">
      <c r="A168" t="s">
        <v>36</v>
      </c>
      <c r="B168" s="8"/>
      <c r="C168" s="8"/>
      <c r="D168" s="1"/>
      <c r="E168" s="8"/>
      <c r="F168" s="21"/>
      <c r="G168" s="1"/>
      <c r="H168" s="8"/>
      <c r="I168" s="8"/>
      <c r="J168" s="1"/>
      <c r="K168" s="8"/>
      <c r="L168" s="8"/>
      <c r="M168" s="8"/>
      <c r="N168" s="8"/>
      <c r="O168" s="8"/>
      <c r="P168" s="1"/>
      <c r="Q168" s="8"/>
      <c r="R168" s="21"/>
      <c r="S168" s="1"/>
      <c r="T168" s="8"/>
      <c r="U168" s="8"/>
    </row>
    <row r="169" spans="1:21" ht="12.75">
      <c r="A169" t="s">
        <v>37</v>
      </c>
      <c r="B169" s="8">
        <v>0</v>
      </c>
      <c r="C169" s="8">
        <v>0</v>
      </c>
      <c r="D169" s="1"/>
      <c r="E169" s="8">
        <v>8</v>
      </c>
      <c r="F169" s="21">
        <v>20</v>
      </c>
      <c r="G169" s="1"/>
      <c r="H169" s="8">
        <v>0</v>
      </c>
      <c r="I169" s="8">
        <v>1</v>
      </c>
      <c r="J169" s="1"/>
      <c r="K169" s="8">
        <v>1</v>
      </c>
      <c r="L169" s="8">
        <v>0</v>
      </c>
      <c r="M169" s="8"/>
      <c r="N169" s="8">
        <v>0</v>
      </c>
      <c r="O169" s="8">
        <v>0</v>
      </c>
      <c r="P169" s="1"/>
      <c r="Q169" s="8">
        <v>19</v>
      </c>
      <c r="R169" s="21">
        <v>71</v>
      </c>
      <c r="S169" s="1"/>
      <c r="T169" s="8">
        <f>B169+E169+H169+K169+N169+Q169</f>
        <v>28</v>
      </c>
      <c r="U169" s="8">
        <f>C169+F169+I169+L169+O169+R169</f>
        <v>92</v>
      </c>
    </row>
    <row r="170" spans="1:21" ht="12.75">
      <c r="A170" t="s">
        <v>38</v>
      </c>
      <c r="B170" s="8"/>
      <c r="C170" s="8"/>
      <c r="D170" s="1"/>
      <c r="E170" s="8"/>
      <c r="F170" s="21"/>
      <c r="G170" s="1"/>
      <c r="H170" s="8"/>
      <c r="I170" s="8"/>
      <c r="J170" s="1"/>
      <c r="K170" s="8"/>
      <c r="L170" s="8"/>
      <c r="M170" s="8"/>
      <c r="N170" s="8"/>
      <c r="O170" s="8"/>
      <c r="P170" s="1"/>
      <c r="Q170" s="8"/>
      <c r="R170" s="21"/>
      <c r="S170" s="1"/>
      <c r="T170" s="8"/>
      <c r="U170" s="8"/>
    </row>
    <row r="171" spans="1:21" ht="12.75">
      <c r="A171" t="s">
        <v>32</v>
      </c>
      <c r="B171" s="8">
        <v>0</v>
      </c>
      <c r="C171" s="8">
        <v>0</v>
      </c>
      <c r="D171" s="1"/>
      <c r="E171" s="8">
        <v>0</v>
      </c>
      <c r="F171" s="21">
        <v>0</v>
      </c>
      <c r="G171" s="1"/>
      <c r="H171" s="8">
        <v>0</v>
      </c>
      <c r="I171" s="8">
        <v>1</v>
      </c>
      <c r="J171" s="1"/>
      <c r="K171" s="8">
        <v>0</v>
      </c>
      <c r="L171" s="8">
        <v>0</v>
      </c>
      <c r="M171" s="8"/>
      <c r="N171" s="8">
        <v>0</v>
      </c>
      <c r="O171" s="8">
        <v>0</v>
      </c>
      <c r="P171" s="1"/>
      <c r="Q171" s="8">
        <v>0</v>
      </c>
      <c r="R171" s="21">
        <v>31</v>
      </c>
      <c r="S171" s="1"/>
      <c r="T171" s="8">
        <f aca="true" t="shared" si="2" ref="T171:U173">B171+E171+H171+K171+N171+Q171</f>
        <v>0</v>
      </c>
      <c r="U171" s="8">
        <f t="shared" si="2"/>
        <v>32</v>
      </c>
    </row>
    <row r="172" spans="1:21" ht="12.75">
      <c r="A172" t="s">
        <v>7</v>
      </c>
      <c r="B172" s="8">
        <v>0</v>
      </c>
      <c r="C172" s="8">
        <v>2</v>
      </c>
      <c r="D172" s="1"/>
      <c r="E172" s="8">
        <v>0</v>
      </c>
      <c r="F172" s="21">
        <v>0</v>
      </c>
      <c r="G172" s="1"/>
      <c r="H172" s="8">
        <v>0</v>
      </c>
      <c r="I172" s="8">
        <v>0</v>
      </c>
      <c r="J172" s="1"/>
      <c r="K172" s="8">
        <v>0</v>
      </c>
      <c r="L172" s="8">
        <v>0</v>
      </c>
      <c r="M172" s="8"/>
      <c r="N172" s="8">
        <v>0</v>
      </c>
      <c r="O172" s="8">
        <v>0</v>
      </c>
      <c r="P172" s="1"/>
      <c r="Q172" s="8">
        <v>3</v>
      </c>
      <c r="R172" s="21">
        <v>19</v>
      </c>
      <c r="S172" s="1"/>
      <c r="T172" s="8">
        <f t="shared" si="2"/>
        <v>3</v>
      </c>
      <c r="U172" s="8">
        <f t="shared" si="2"/>
        <v>21</v>
      </c>
    </row>
    <row r="173" spans="1:21" ht="12.75">
      <c r="A173" t="s">
        <v>77</v>
      </c>
      <c r="B173" s="8">
        <v>0</v>
      </c>
      <c r="C173" s="8">
        <v>0</v>
      </c>
      <c r="D173" s="1"/>
      <c r="E173" s="8">
        <v>0</v>
      </c>
      <c r="F173" s="21">
        <v>1</v>
      </c>
      <c r="H173" s="7">
        <v>0</v>
      </c>
      <c r="I173" s="7">
        <v>0</v>
      </c>
      <c r="K173" s="7">
        <v>0</v>
      </c>
      <c r="L173" s="7">
        <v>0</v>
      </c>
      <c r="N173" s="7">
        <v>0</v>
      </c>
      <c r="O173" s="7">
        <v>0</v>
      </c>
      <c r="Q173" s="7">
        <v>0</v>
      </c>
      <c r="R173" s="21">
        <v>4</v>
      </c>
      <c r="S173" s="1"/>
      <c r="T173" s="8">
        <f t="shared" si="2"/>
        <v>0</v>
      </c>
      <c r="U173" s="8">
        <f t="shared" si="2"/>
        <v>5</v>
      </c>
    </row>
    <row r="174" spans="1:21" ht="12.75">
      <c r="A174" s="4" t="s">
        <v>8</v>
      </c>
      <c r="B174" s="10">
        <f>SUM(B171:B173)</f>
        <v>0</v>
      </c>
      <c r="C174" s="10">
        <f>SUM(C171:C173)</f>
        <v>2</v>
      </c>
      <c r="D174" s="5"/>
      <c r="E174" s="10">
        <f>SUM(E171:E173)</f>
        <v>0</v>
      </c>
      <c r="F174" s="25">
        <f>SUM(F171:F173)</f>
        <v>1</v>
      </c>
      <c r="G174" s="5"/>
      <c r="H174" s="10">
        <f>SUM(H171:H173)</f>
        <v>0</v>
      </c>
      <c r="I174" s="10">
        <f>SUM(I171:I173)</f>
        <v>1</v>
      </c>
      <c r="J174" s="5"/>
      <c r="K174" s="10">
        <f>SUM(K171:K173)</f>
        <v>0</v>
      </c>
      <c r="L174" s="10">
        <f>SUM(L171:L173)</f>
        <v>0</v>
      </c>
      <c r="M174" s="10"/>
      <c r="N174" s="10">
        <f>SUM(N171:N173)</f>
        <v>0</v>
      </c>
      <c r="O174" s="10">
        <f>SUM(O171:O173)</f>
        <v>0</v>
      </c>
      <c r="P174" s="5"/>
      <c r="Q174" s="10">
        <f>SUM(Q171:Q173)</f>
        <v>3</v>
      </c>
      <c r="R174" s="25">
        <f>SUM(R171:R173)</f>
        <v>54</v>
      </c>
      <c r="S174" s="5"/>
      <c r="T174" s="10">
        <f>SUM(T171:T173)</f>
        <v>3</v>
      </c>
      <c r="U174" s="10">
        <f>SUM(U171:U173)</f>
        <v>58</v>
      </c>
    </row>
    <row r="175" spans="1:21" ht="12.75">
      <c r="A175" t="s">
        <v>100</v>
      </c>
      <c r="B175" s="8"/>
      <c r="C175" s="8"/>
      <c r="D175" s="1"/>
      <c r="E175" s="8"/>
      <c r="F175" s="21"/>
      <c r="G175" s="1"/>
      <c r="H175" s="8"/>
      <c r="I175" s="8"/>
      <c r="J175" s="1"/>
      <c r="K175" s="8"/>
      <c r="L175" s="8"/>
      <c r="M175" s="8"/>
      <c r="N175" s="8"/>
      <c r="O175" s="8"/>
      <c r="P175" s="1"/>
      <c r="Q175" s="8"/>
      <c r="R175" s="21"/>
      <c r="S175" s="1"/>
      <c r="T175" s="8"/>
      <c r="U175" s="8"/>
    </row>
    <row r="176" spans="1:21" s="20" customFormat="1" ht="12.75">
      <c r="A176" s="20" t="s">
        <v>77</v>
      </c>
      <c r="B176" s="21">
        <v>0</v>
      </c>
      <c r="C176" s="21">
        <v>0</v>
      </c>
      <c r="D176" s="22"/>
      <c r="E176" s="21">
        <v>1</v>
      </c>
      <c r="F176" s="21">
        <v>2</v>
      </c>
      <c r="G176" s="22"/>
      <c r="H176" s="21">
        <v>0</v>
      </c>
      <c r="I176" s="21">
        <v>0</v>
      </c>
      <c r="J176" s="22"/>
      <c r="K176" s="21">
        <v>0</v>
      </c>
      <c r="L176" s="21">
        <v>0</v>
      </c>
      <c r="M176" s="21"/>
      <c r="N176" s="21">
        <v>0</v>
      </c>
      <c r="O176" s="21">
        <v>0</v>
      </c>
      <c r="P176" s="22"/>
      <c r="Q176" s="21">
        <v>1</v>
      </c>
      <c r="R176" s="21">
        <v>1</v>
      </c>
      <c r="S176" s="22"/>
      <c r="T176" s="21">
        <f>B176+E176+H176+K176+N176+Q176</f>
        <v>2</v>
      </c>
      <c r="U176" s="21">
        <f>C176+F176+I176+L176+O176+R176</f>
        <v>3</v>
      </c>
    </row>
    <row r="177" spans="1:21" ht="12.75">
      <c r="A177" t="s">
        <v>124</v>
      </c>
      <c r="B177" s="8"/>
      <c r="C177" s="8"/>
      <c r="D177" s="1"/>
      <c r="E177" s="8"/>
      <c r="F177" s="21"/>
      <c r="G177" s="1"/>
      <c r="H177" s="8"/>
      <c r="I177" s="8"/>
      <c r="J177" s="1"/>
      <c r="K177" s="8"/>
      <c r="L177" s="8"/>
      <c r="M177" s="8"/>
      <c r="N177" s="8"/>
      <c r="O177" s="8"/>
      <c r="P177" s="1"/>
      <c r="Q177" s="8"/>
      <c r="R177" s="21"/>
      <c r="S177" s="1"/>
      <c r="T177" s="8"/>
      <c r="U177" s="8"/>
    </row>
    <row r="178" spans="1:21" ht="12.75">
      <c r="A178" t="s">
        <v>125</v>
      </c>
      <c r="B178" s="8"/>
      <c r="C178" s="8"/>
      <c r="D178" s="1"/>
      <c r="E178" s="8"/>
      <c r="F178" s="21"/>
      <c r="G178" s="1"/>
      <c r="H178" s="8"/>
      <c r="I178" s="8"/>
      <c r="J178" s="1"/>
      <c r="K178" s="8"/>
      <c r="L178" s="8"/>
      <c r="M178" s="8"/>
      <c r="N178" s="8"/>
      <c r="O178" s="8"/>
      <c r="P178" s="1"/>
      <c r="Q178" s="8"/>
      <c r="R178" s="21"/>
      <c r="S178" s="1"/>
      <c r="T178" s="8"/>
      <c r="U178" s="8"/>
    </row>
    <row r="179" spans="1:21" ht="12.75">
      <c r="A179" t="s">
        <v>101</v>
      </c>
      <c r="B179" s="8">
        <v>0</v>
      </c>
      <c r="C179" s="8">
        <v>0</v>
      </c>
      <c r="D179" s="1"/>
      <c r="E179" s="8">
        <v>0</v>
      </c>
      <c r="F179" s="21">
        <v>0</v>
      </c>
      <c r="G179" s="1"/>
      <c r="H179" s="8">
        <v>0</v>
      </c>
      <c r="I179" s="8">
        <v>0</v>
      </c>
      <c r="J179" s="1"/>
      <c r="K179" s="8">
        <v>0</v>
      </c>
      <c r="L179" s="8">
        <v>0</v>
      </c>
      <c r="M179" s="8"/>
      <c r="N179" s="8">
        <v>0</v>
      </c>
      <c r="O179" s="8">
        <v>0</v>
      </c>
      <c r="P179" s="1"/>
      <c r="Q179" s="8">
        <v>1</v>
      </c>
      <c r="R179" s="21">
        <v>5</v>
      </c>
      <c r="S179" s="1"/>
      <c r="T179" s="8">
        <f>B179+E179+H179+K179+N179+Q179</f>
        <v>1</v>
      </c>
      <c r="U179" s="8">
        <f>C179+F179+I179+L179+O179+R179</f>
        <v>5</v>
      </c>
    </row>
    <row r="180" spans="1:21" ht="12.75">
      <c r="A180" t="s">
        <v>126</v>
      </c>
      <c r="B180" s="8"/>
      <c r="C180" s="8"/>
      <c r="D180" s="1"/>
      <c r="E180" s="8"/>
      <c r="F180" s="21"/>
      <c r="G180" s="1"/>
      <c r="H180" s="8"/>
      <c r="I180" s="8"/>
      <c r="J180" s="1"/>
      <c r="K180" s="8"/>
      <c r="L180" s="8"/>
      <c r="M180" s="8"/>
      <c r="N180" s="8"/>
      <c r="O180" s="8"/>
      <c r="P180" s="1"/>
      <c r="Q180" s="8"/>
      <c r="R180" s="21"/>
      <c r="S180" s="1"/>
      <c r="T180" s="8" t="s">
        <v>58</v>
      </c>
      <c r="U180" s="8" t="s">
        <v>58</v>
      </c>
    </row>
    <row r="181" spans="1:21" ht="12.75">
      <c r="A181" t="s">
        <v>101</v>
      </c>
      <c r="B181" s="8">
        <v>0</v>
      </c>
      <c r="C181" s="8">
        <v>0</v>
      </c>
      <c r="D181" s="1"/>
      <c r="E181" s="8">
        <v>0</v>
      </c>
      <c r="F181" s="21">
        <v>2</v>
      </c>
      <c r="G181" s="1"/>
      <c r="H181" s="8">
        <v>0</v>
      </c>
      <c r="I181" s="8">
        <v>1</v>
      </c>
      <c r="J181" s="1"/>
      <c r="K181" s="8">
        <v>0</v>
      </c>
      <c r="L181" s="8">
        <v>1</v>
      </c>
      <c r="M181" s="8"/>
      <c r="N181" s="8">
        <v>0</v>
      </c>
      <c r="O181" s="8">
        <v>0</v>
      </c>
      <c r="P181" s="1"/>
      <c r="Q181" s="8">
        <v>3</v>
      </c>
      <c r="R181" s="21">
        <v>47</v>
      </c>
      <c r="S181" s="1"/>
      <c r="T181" s="8">
        <f>B181+E181+H181+K181+N181+Q181</f>
        <v>3</v>
      </c>
      <c r="U181" s="8">
        <f>C181+F181+I181+L181+O181+R181</f>
        <v>51</v>
      </c>
    </row>
    <row r="182" spans="1:21" ht="12.75">
      <c r="A182" t="s">
        <v>127</v>
      </c>
      <c r="B182" s="8"/>
      <c r="C182" s="8"/>
      <c r="D182" s="1"/>
      <c r="E182" s="8"/>
      <c r="F182" s="21"/>
      <c r="G182" s="1"/>
      <c r="H182" s="8"/>
      <c r="I182" s="8"/>
      <c r="J182" s="1"/>
      <c r="K182" s="8"/>
      <c r="L182" s="8"/>
      <c r="M182" s="8"/>
      <c r="N182" s="8"/>
      <c r="O182" s="8"/>
      <c r="P182" s="1"/>
      <c r="Q182" s="8"/>
      <c r="R182" s="21"/>
      <c r="S182" s="1"/>
      <c r="T182" s="8" t="s">
        <v>58</v>
      </c>
      <c r="U182" s="8" t="s">
        <v>58</v>
      </c>
    </row>
    <row r="183" spans="1:21" ht="12.75">
      <c r="A183" t="s">
        <v>101</v>
      </c>
      <c r="B183" s="8">
        <v>0</v>
      </c>
      <c r="C183" s="8">
        <v>0</v>
      </c>
      <c r="D183" s="1"/>
      <c r="E183" s="8">
        <v>0</v>
      </c>
      <c r="F183" s="21">
        <v>1</v>
      </c>
      <c r="G183" s="1"/>
      <c r="H183" s="8">
        <v>0</v>
      </c>
      <c r="I183" s="8">
        <v>1</v>
      </c>
      <c r="J183" s="1"/>
      <c r="K183" s="8">
        <v>0</v>
      </c>
      <c r="L183" s="8">
        <v>1</v>
      </c>
      <c r="M183" s="8"/>
      <c r="N183" s="8">
        <v>0</v>
      </c>
      <c r="O183" s="8">
        <v>1</v>
      </c>
      <c r="P183" s="1"/>
      <c r="Q183" s="8">
        <v>2</v>
      </c>
      <c r="R183" s="21">
        <v>8</v>
      </c>
      <c r="S183" s="1"/>
      <c r="T183" s="8">
        <f>B183+E183+H183+K183+N183+Q183</f>
        <v>2</v>
      </c>
      <c r="U183" s="8">
        <f>C183+F183+I183+L183+O183+R183</f>
        <v>12</v>
      </c>
    </row>
    <row r="184" spans="1:21" ht="12.75">
      <c r="A184" t="s">
        <v>128</v>
      </c>
      <c r="B184" s="8"/>
      <c r="C184" s="8"/>
      <c r="D184" s="1"/>
      <c r="E184" s="8"/>
      <c r="F184" s="21"/>
      <c r="G184" s="1"/>
      <c r="H184" s="8"/>
      <c r="I184" s="8"/>
      <c r="J184" s="1"/>
      <c r="K184" s="8"/>
      <c r="L184" s="8"/>
      <c r="M184" s="8"/>
      <c r="N184" s="8"/>
      <c r="O184" s="8"/>
      <c r="P184" s="1"/>
      <c r="Q184" s="8"/>
      <c r="R184" s="21"/>
      <c r="S184" s="1"/>
      <c r="T184" s="8" t="s">
        <v>58</v>
      </c>
      <c r="U184" s="8" t="s">
        <v>58</v>
      </c>
    </row>
    <row r="185" spans="1:21" ht="12.75">
      <c r="A185" t="s">
        <v>101</v>
      </c>
      <c r="B185" s="8">
        <v>0</v>
      </c>
      <c r="C185" s="8">
        <v>0</v>
      </c>
      <c r="D185" s="1"/>
      <c r="E185" s="8">
        <v>0</v>
      </c>
      <c r="F185" s="21">
        <v>0</v>
      </c>
      <c r="G185" s="1"/>
      <c r="H185" s="8">
        <v>0</v>
      </c>
      <c r="I185" s="8">
        <v>0</v>
      </c>
      <c r="J185" s="1"/>
      <c r="K185" s="8">
        <v>0</v>
      </c>
      <c r="L185" s="8">
        <v>0</v>
      </c>
      <c r="M185" s="8"/>
      <c r="N185" s="8">
        <v>0</v>
      </c>
      <c r="O185" s="8">
        <v>0</v>
      </c>
      <c r="P185" s="1"/>
      <c r="Q185" s="8">
        <v>0</v>
      </c>
      <c r="R185" s="21">
        <v>3</v>
      </c>
      <c r="S185" s="1"/>
      <c r="T185" s="8">
        <f>B185+E185+H185+K185+N185+Q185</f>
        <v>0</v>
      </c>
      <c r="U185" s="8">
        <f>C185+F185+I185+L185+O185+R185</f>
        <v>3</v>
      </c>
    </row>
    <row r="186" spans="1:21" ht="12.75">
      <c r="A186" t="s">
        <v>129</v>
      </c>
      <c r="B186" s="8"/>
      <c r="C186" s="8"/>
      <c r="D186" s="1"/>
      <c r="E186" s="8"/>
      <c r="F186" s="21"/>
      <c r="G186" s="1"/>
      <c r="H186" s="8"/>
      <c r="I186" s="8"/>
      <c r="J186" s="1"/>
      <c r="K186" s="8"/>
      <c r="L186" s="8"/>
      <c r="M186" s="8"/>
      <c r="N186" s="8"/>
      <c r="O186" s="8"/>
      <c r="P186" s="1"/>
      <c r="Q186" s="8"/>
      <c r="R186" s="21"/>
      <c r="S186" s="1"/>
      <c r="T186" s="8"/>
      <c r="U186" s="8"/>
    </row>
    <row r="187" spans="1:21" ht="12.75">
      <c r="A187" t="s">
        <v>101</v>
      </c>
      <c r="B187" s="8">
        <v>0</v>
      </c>
      <c r="C187" s="8">
        <v>0</v>
      </c>
      <c r="D187" s="1"/>
      <c r="E187" s="8">
        <v>0</v>
      </c>
      <c r="F187" s="21">
        <v>3</v>
      </c>
      <c r="G187" s="1"/>
      <c r="H187" s="8">
        <v>0</v>
      </c>
      <c r="I187" s="8">
        <v>0</v>
      </c>
      <c r="J187" s="1"/>
      <c r="K187" s="8">
        <v>0</v>
      </c>
      <c r="L187" s="8">
        <v>0</v>
      </c>
      <c r="M187" s="8"/>
      <c r="N187" s="8">
        <v>0</v>
      </c>
      <c r="O187" s="8">
        <v>0</v>
      </c>
      <c r="P187" s="1"/>
      <c r="Q187" s="8">
        <v>2</v>
      </c>
      <c r="R187" s="21">
        <v>18</v>
      </c>
      <c r="S187" s="1"/>
      <c r="T187" s="8">
        <f>B187+E187+H187+K187+N187+Q187</f>
        <v>2</v>
      </c>
      <c r="U187" s="8">
        <f>C187+F187+I187+L187+O187+R187</f>
        <v>21</v>
      </c>
    </row>
    <row r="188" spans="1:21" ht="12.75">
      <c r="A188" t="s">
        <v>156</v>
      </c>
      <c r="B188" s="8"/>
      <c r="C188" s="8"/>
      <c r="D188" s="1"/>
      <c r="E188" s="8"/>
      <c r="F188" s="21"/>
      <c r="G188" s="1"/>
      <c r="H188" s="8"/>
      <c r="I188" s="8"/>
      <c r="J188" s="1"/>
      <c r="K188" s="8"/>
      <c r="L188" s="8"/>
      <c r="M188" s="8"/>
      <c r="N188" s="8"/>
      <c r="O188" s="8"/>
      <c r="P188" s="1"/>
      <c r="Q188" s="8"/>
      <c r="R188" s="21"/>
      <c r="S188" s="1"/>
      <c r="T188" s="8"/>
      <c r="U188" s="8"/>
    </row>
    <row r="189" spans="1:21" ht="12.75">
      <c r="A189" t="s">
        <v>101</v>
      </c>
      <c r="B189" s="8">
        <v>0</v>
      </c>
      <c r="C189" s="8">
        <v>0</v>
      </c>
      <c r="D189" s="1"/>
      <c r="E189" s="8">
        <v>0</v>
      </c>
      <c r="F189" s="21">
        <v>0</v>
      </c>
      <c r="G189" s="1"/>
      <c r="H189" s="8">
        <v>0</v>
      </c>
      <c r="I189" s="8">
        <v>0</v>
      </c>
      <c r="J189" s="1"/>
      <c r="K189" s="8">
        <v>0</v>
      </c>
      <c r="L189" s="8">
        <v>0</v>
      </c>
      <c r="M189" s="8"/>
      <c r="N189" s="8">
        <v>0</v>
      </c>
      <c r="O189" s="8">
        <v>0</v>
      </c>
      <c r="P189" s="1"/>
      <c r="Q189" s="8">
        <v>1</v>
      </c>
      <c r="R189" s="21">
        <v>0</v>
      </c>
      <c r="S189" s="1"/>
      <c r="T189" s="8">
        <f>B189+E189+H189+K189+N189+Q189</f>
        <v>1</v>
      </c>
      <c r="U189" s="8">
        <f>C189+F189+I189+L189+O189+R189</f>
        <v>0</v>
      </c>
    </row>
    <row r="190" spans="1:21" ht="12.75">
      <c r="A190" t="s">
        <v>130</v>
      </c>
      <c r="B190" s="8"/>
      <c r="C190" s="8"/>
      <c r="D190" s="1"/>
      <c r="E190" s="8"/>
      <c r="F190" s="21"/>
      <c r="G190" s="1"/>
      <c r="H190" s="8"/>
      <c r="I190" s="8"/>
      <c r="J190" s="1"/>
      <c r="K190" s="8"/>
      <c r="L190" s="8"/>
      <c r="M190" s="8"/>
      <c r="N190" s="8"/>
      <c r="O190" s="8"/>
      <c r="P190" s="1"/>
      <c r="Q190" s="8"/>
      <c r="R190" s="21"/>
      <c r="S190" s="1"/>
      <c r="T190" s="8"/>
      <c r="U190" s="8"/>
    </row>
    <row r="191" spans="1:21" ht="12.75">
      <c r="A191" t="s">
        <v>101</v>
      </c>
      <c r="B191" s="8">
        <v>0</v>
      </c>
      <c r="C191" s="8">
        <v>0</v>
      </c>
      <c r="D191" s="1"/>
      <c r="E191" s="8">
        <v>1</v>
      </c>
      <c r="F191" s="21">
        <v>3</v>
      </c>
      <c r="G191" s="1"/>
      <c r="H191" s="8">
        <v>0</v>
      </c>
      <c r="I191" s="8">
        <v>1</v>
      </c>
      <c r="J191" s="1"/>
      <c r="K191" s="8">
        <v>0</v>
      </c>
      <c r="L191" s="8">
        <v>0</v>
      </c>
      <c r="M191" s="8"/>
      <c r="N191" s="8">
        <v>0</v>
      </c>
      <c r="O191" s="8">
        <v>0</v>
      </c>
      <c r="P191" s="1"/>
      <c r="Q191" s="8">
        <v>19</v>
      </c>
      <c r="R191" s="21">
        <v>24</v>
      </c>
      <c r="S191" s="1"/>
      <c r="T191" s="8">
        <f>B191+E191+H191+K191+N191+Q191</f>
        <v>20</v>
      </c>
      <c r="U191" s="8">
        <f>C191+F191+I191+L191+O191+R191</f>
        <v>28</v>
      </c>
    </row>
    <row r="192" spans="1:21" ht="12.75">
      <c r="A192" t="s">
        <v>131</v>
      </c>
      <c r="B192" s="8"/>
      <c r="C192" s="8"/>
      <c r="D192" s="1"/>
      <c r="E192" s="8"/>
      <c r="F192" s="21"/>
      <c r="G192" s="1"/>
      <c r="H192" s="8"/>
      <c r="I192" s="8"/>
      <c r="J192" s="1"/>
      <c r="K192" s="8"/>
      <c r="L192" s="8"/>
      <c r="M192" s="8"/>
      <c r="N192" s="8"/>
      <c r="O192" s="8"/>
      <c r="P192" s="1"/>
      <c r="Q192" s="8"/>
      <c r="R192" s="21"/>
      <c r="S192" s="1"/>
      <c r="T192" s="8"/>
      <c r="U192" s="8"/>
    </row>
    <row r="193" spans="1:21" ht="12.75">
      <c r="A193" t="s">
        <v>101</v>
      </c>
      <c r="B193" s="8">
        <v>0</v>
      </c>
      <c r="C193" s="8">
        <v>0</v>
      </c>
      <c r="D193" s="1"/>
      <c r="E193" s="8">
        <v>0</v>
      </c>
      <c r="F193" s="21">
        <v>2</v>
      </c>
      <c r="G193" s="1"/>
      <c r="H193" s="8">
        <v>0</v>
      </c>
      <c r="I193" s="8">
        <v>0</v>
      </c>
      <c r="J193" s="1"/>
      <c r="K193" s="8">
        <v>0</v>
      </c>
      <c r="L193" s="8">
        <v>0</v>
      </c>
      <c r="M193" s="8"/>
      <c r="N193" s="8">
        <v>0</v>
      </c>
      <c r="O193" s="8">
        <v>0</v>
      </c>
      <c r="P193" s="1"/>
      <c r="Q193" s="8">
        <v>5</v>
      </c>
      <c r="R193" s="21">
        <v>33</v>
      </c>
      <c r="S193" s="1"/>
      <c r="T193" s="8">
        <f>B193+E193+H193+K193+N193+Q193</f>
        <v>5</v>
      </c>
      <c r="U193" s="8">
        <f>C193+F193+I193+L193+O193+R193</f>
        <v>35</v>
      </c>
    </row>
    <row r="194" spans="1:21" ht="17.25" customHeight="1">
      <c r="A194" t="s">
        <v>132</v>
      </c>
      <c r="B194" s="8"/>
      <c r="C194" s="8"/>
      <c r="D194" s="1"/>
      <c r="E194" s="8"/>
      <c r="F194" s="21"/>
      <c r="G194" s="1"/>
      <c r="H194" s="8"/>
      <c r="I194" s="8"/>
      <c r="J194" s="1"/>
      <c r="K194" s="8"/>
      <c r="L194" s="8"/>
      <c r="M194" s="8"/>
      <c r="N194" s="8"/>
      <c r="O194" s="8"/>
      <c r="P194" s="1"/>
      <c r="Q194" s="8"/>
      <c r="R194" s="21"/>
      <c r="S194" s="1"/>
      <c r="T194" s="8"/>
      <c r="U194" s="8"/>
    </row>
    <row r="195" spans="1:21" ht="12.75">
      <c r="A195" t="s">
        <v>101</v>
      </c>
      <c r="B195" s="8">
        <v>0</v>
      </c>
      <c r="C195" s="8">
        <v>0</v>
      </c>
      <c r="D195" s="1"/>
      <c r="E195" s="8">
        <v>0</v>
      </c>
      <c r="F195" s="21">
        <v>0</v>
      </c>
      <c r="G195" s="1"/>
      <c r="H195" s="8">
        <v>0</v>
      </c>
      <c r="I195" s="8">
        <v>0</v>
      </c>
      <c r="J195" s="1"/>
      <c r="K195" s="8">
        <v>0</v>
      </c>
      <c r="L195" s="8">
        <v>0</v>
      </c>
      <c r="M195" s="8"/>
      <c r="N195" s="8">
        <v>0</v>
      </c>
      <c r="O195" s="8">
        <v>0</v>
      </c>
      <c r="P195" s="1"/>
      <c r="Q195" s="8">
        <v>0</v>
      </c>
      <c r="R195" s="21">
        <v>1</v>
      </c>
      <c r="S195" s="1"/>
      <c r="T195" s="8">
        <f>B195+E195+H195+K195+N195+Q195</f>
        <v>0</v>
      </c>
      <c r="U195" s="8">
        <f>C195+F195+I195+L195+O195+R195</f>
        <v>1</v>
      </c>
    </row>
    <row r="196" spans="1:21" ht="12.75">
      <c r="A196" t="s">
        <v>155</v>
      </c>
      <c r="B196" s="8"/>
      <c r="C196" s="8"/>
      <c r="D196" s="1"/>
      <c r="E196" s="8"/>
      <c r="F196" s="21"/>
      <c r="G196" s="1"/>
      <c r="H196" s="8"/>
      <c r="I196" s="8"/>
      <c r="J196" s="1"/>
      <c r="K196" s="8"/>
      <c r="L196" s="8"/>
      <c r="M196" s="8"/>
      <c r="N196" s="8"/>
      <c r="O196" s="8"/>
      <c r="P196" s="1"/>
      <c r="Q196" s="8"/>
      <c r="R196" s="21"/>
      <c r="S196" s="1"/>
      <c r="T196" s="8"/>
      <c r="U196" s="8"/>
    </row>
    <row r="197" spans="1:21" ht="12.75">
      <c r="A197" t="s">
        <v>101</v>
      </c>
      <c r="B197" s="8">
        <v>0</v>
      </c>
      <c r="C197" s="8">
        <v>0</v>
      </c>
      <c r="D197" s="1"/>
      <c r="E197" s="8">
        <v>0</v>
      </c>
      <c r="F197" s="21">
        <v>0</v>
      </c>
      <c r="G197" s="1"/>
      <c r="H197" s="8">
        <v>0</v>
      </c>
      <c r="I197" s="8">
        <v>0</v>
      </c>
      <c r="J197" s="1"/>
      <c r="K197" s="8">
        <v>0</v>
      </c>
      <c r="L197" s="8">
        <v>0</v>
      </c>
      <c r="M197" s="8"/>
      <c r="N197" s="8">
        <v>0</v>
      </c>
      <c r="O197" s="8">
        <v>0</v>
      </c>
      <c r="P197" s="1"/>
      <c r="Q197" s="8">
        <v>0</v>
      </c>
      <c r="R197" s="21">
        <v>2</v>
      </c>
      <c r="S197" s="1"/>
      <c r="T197" s="8">
        <f>B197+E197+H197+K197+N197+Q197</f>
        <v>0</v>
      </c>
      <c r="U197" s="8">
        <f>C197+F197+I197+L197+O197+R197</f>
        <v>2</v>
      </c>
    </row>
    <row r="198" spans="1:21" ht="12.75">
      <c r="A198" s="4" t="s">
        <v>8</v>
      </c>
      <c r="B198" s="10">
        <f>+SUM(B179:B197)</f>
        <v>0</v>
      </c>
      <c r="C198" s="10">
        <f>+SUM(C179:C197)</f>
        <v>0</v>
      </c>
      <c r="D198" s="5"/>
      <c r="E198" s="10">
        <f>+SUM(E179:E197)</f>
        <v>1</v>
      </c>
      <c r="F198" s="25">
        <f>+SUM(F179:F197)</f>
        <v>11</v>
      </c>
      <c r="G198" s="5"/>
      <c r="H198" s="10">
        <f>+SUM(H179:H197)</f>
        <v>0</v>
      </c>
      <c r="I198" s="10">
        <f>+SUM(I179:I197)</f>
        <v>3</v>
      </c>
      <c r="J198" s="5"/>
      <c r="K198" s="10">
        <f>+SUM(K179:K197)</f>
        <v>0</v>
      </c>
      <c r="L198" s="10">
        <f>+SUM(L179:L197)</f>
        <v>2</v>
      </c>
      <c r="M198" s="10"/>
      <c r="N198" s="10">
        <f>+SUM(N179:N197)</f>
        <v>0</v>
      </c>
      <c r="O198" s="10">
        <f>+SUM(O179:O197)</f>
        <v>1</v>
      </c>
      <c r="P198" s="5"/>
      <c r="Q198" s="10">
        <f>+SUM(Q179:Q197)</f>
        <v>33</v>
      </c>
      <c r="R198" s="25">
        <f>+SUM(R179:R197)</f>
        <v>141</v>
      </c>
      <c r="S198" s="5"/>
      <c r="T198" s="10">
        <f>+SUM(T179:T197)</f>
        <v>34</v>
      </c>
      <c r="U198" s="10">
        <f>+SUM(U179:U197)</f>
        <v>158</v>
      </c>
    </row>
    <row r="199" spans="1:21" ht="15.75" customHeight="1">
      <c r="A199" t="s">
        <v>140</v>
      </c>
      <c r="B199" s="8"/>
      <c r="C199" s="8"/>
      <c r="D199" s="1"/>
      <c r="E199" s="8"/>
      <c r="F199" s="21"/>
      <c r="G199" s="1"/>
      <c r="H199" s="8"/>
      <c r="I199" s="8"/>
      <c r="J199" s="1"/>
      <c r="K199" s="8"/>
      <c r="L199" s="8"/>
      <c r="M199" s="8"/>
      <c r="N199" s="8"/>
      <c r="O199" s="8"/>
      <c r="P199" s="1"/>
      <c r="Q199" s="8"/>
      <c r="R199" s="21"/>
      <c r="S199" s="1"/>
      <c r="T199" s="8"/>
      <c r="U199" s="8"/>
    </row>
    <row r="200" spans="1:21" ht="12.75">
      <c r="A200" t="s">
        <v>32</v>
      </c>
      <c r="B200" s="8">
        <v>0</v>
      </c>
      <c r="C200" s="8">
        <v>1</v>
      </c>
      <c r="D200" s="1"/>
      <c r="E200" s="8">
        <v>0</v>
      </c>
      <c r="F200" s="21">
        <v>3</v>
      </c>
      <c r="G200" s="1"/>
      <c r="H200" s="8">
        <v>0</v>
      </c>
      <c r="I200" s="8">
        <v>0</v>
      </c>
      <c r="J200" s="1"/>
      <c r="K200" s="8">
        <v>0</v>
      </c>
      <c r="L200" s="8">
        <v>1</v>
      </c>
      <c r="M200" s="8"/>
      <c r="N200" s="8">
        <v>0</v>
      </c>
      <c r="O200" s="8">
        <v>3</v>
      </c>
      <c r="P200" s="1"/>
      <c r="Q200" s="8">
        <v>2</v>
      </c>
      <c r="R200" s="21">
        <v>34</v>
      </c>
      <c r="S200" s="1"/>
      <c r="T200" s="8">
        <f>B200+E200+H200+K200+N200+Q200</f>
        <v>2</v>
      </c>
      <c r="U200" s="8">
        <f>C200+F200+I200+L200+O200+R200</f>
        <v>42</v>
      </c>
    </row>
    <row r="201" spans="2:21" ht="12.75">
      <c r="B201" s="11"/>
      <c r="C201" s="11"/>
      <c r="D201" s="6"/>
      <c r="E201" s="11"/>
      <c r="F201" s="21"/>
      <c r="G201" s="6"/>
      <c r="H201" s="11"/>
      <c r="I201" s="11"/>
      <c r="J201" s="6"/>
      <c r="K201" s="11"/>
      <c r="L201" s="11"/>
      <c r="M201" s="11"/>
      <c r="N201" s="11"/>
      <c r="O201" s="11"/>
      <c r="P201" s="6"/>
      <c r="Q201" s="11"/>
      <c r="R201" s="21"/>
      <c r="S201" s="6"/>
      <c r="T201" s="11"/>
      <c r="U201" s="11"/>
    </row>
    <row r="202" spans="1:21" s="15" customFormat="1" ht="12.75">
      <c r="A202" s="13" t="s">
        <v>3</v>
      </c>
      <c r="B202" s="14">
        <f>+B200+B198+B176+B174+B169+B167+B165+B163+B161+B159+B157+B153+B151+B147+B145+B143+B141+B139+B138</f>
        <v>0</v>
      </c>
      <c r="C202" s="14">
        <f>+C200+C198+C176+C174+C169+C167+C165+C163+C161+C159+C157+C153+C151+C147+C145+C143+C141+C139+C138</f>
        <v>7</v>
      </c>
      <c r="E202" s="14">
        <f>+E200+E198+E176+E174+E169+E167+E165+E163+E161+E159+E157+E153+E151+E147+E145+E143+E141+E139+E138</f>
        <v>56</v>
      </c>
      <c r="F202" s="28">
        <f>+F200+F198+F176+F174+F169+F167+F165+F163+F161+F159+F157+F153+F151+F147+F145+F143+F141+F139+F138</f>
        <v>286</v>
      </c>
      <c r="H202" s="14">
        <f>+H200+H198+H176+H174+H169+H167+H165+H163+H161+H159+H157+H153+H151+H147+H145+H143+H141+H139+H138</f>
        <v>1</v>
      </c>
      <c r="I202" s="14">
        <f>+I200+I198+I176+I174+I169+I167+I165+I163+I161+I159+I157+I153+I151+I147+I145+I143+I141+I139+I138</f>
        <v>8</v>
      </c>
      <c r="K202" s="14">
        <f>+K200+K198+K176+K174+K169+K167+K165+K163+K161+K159+K157+K153+K151+K147+K145+K143+K141+K139+K138</f>
        <v>6</v>
      </c>
      <c r="L202" s="14">
        <f>+L200+L198+L176+L174+L169+L167+L165+L163+L161+L159+L157+L153+L151+L147+L145+L143+L141+L139+L138</f>
        <v>17</v>
      </c>
      <c r="N202" s="14">
        <f>+N200+N198+N176+N174+N169+N167+N165+N163+N161+N159+N157+N153+N151+N147+N145+N143+N141+N139+N138</f>
        <v>1</v>
      </c>
      <c r="O202" s="14">
        <f>+O200+O198+O176+O174+O169+O167+O165+O163+O161+O159+O157+O153+O151+O147+O145+O143+O141+O139+O138</f>
        <v>23</v>
      </c>
      <c r="Q202" s="14">
        <f>+Q200+Q198+Q176+Q174+Q169+Q167+Q165+Q163+Q161+Q159+Q157+Q153+Q151+Q147+Q145+Q143+Q141+Q139+Q138</f>
        <v>268</v>
      </c>
      <c r="R202" s="28">
        <f>+R200+R198+R176+R174+R169+R167+R165+R163+R161+R159+R157+R153+R151+R147+R145+R143+R141+R139+R138</f>
        <v>1105</v>
      </c>
      <c r="T202" s="14">
        <f>+T200+T198+T176+T174+T169+T167+T165+T163+T161+T159+T157+T153+T151+T147+T145+T143+T141+T139+T138</f>
        <v>332</v>
      </c>
      <c r="U202" s="14">
        <f>+U200+U198+U176+U174+U169+U167+U165+U163+U161+U159+U157+U153+U151+U147+U145+U143+U141+U139+U138</f>
        <v>1446</v>
      </c>
    </row>
    <row r="203" ht="12.75">
      <c r="B203" s="12"/>
    </row>
    <row r="204" spans="2:21" ht="12.75">
      <c r="B204" s="11"/>
      <c r="C204" s="11"/>
      <c r="D204" s="6"/>
      <c r="E204" s="11"/>
      <c r="F204" s="21"/>
      <c r="G204" s="6"/>
      <c r="H204" s="11"/>
      <c r="I204" s="11"/>
      <c r="J204" s="6"/>
      <c r="K204" s="11"/>
      <c r="L204" s="11"/>
      <c r="M204" s="11"/>
      <c r="N204" s="11"/>
      <c r="O204" s="11"/>
      <c r="P204" s="6"/>
      <c r="Q204" s="11"/>
      <c r="R204" s="22" t="s">
        <v>58</v>
      </c>
      <c r="S204" s="9" t="s">
        <v>58</v>
      </c>
      <c r="T204" s="8" t="s">
        <v>58</v>
      </c>
      <c r="U204" s="11"/>
    </row>
    <row r="205" spans="1:21" ht="12.75">
      <c r="A205" s="2" t="s">
        <v>39</v>
      </c>
      <c r="B205" s="8"/>
      <c r="C205" s="8"/>
      <c r="D205" s="1"/>
      <c r="E205" s="8"/>
      <c r="F205" s="21"/>
      <c r="G205" s="1"/>
      <c r="H205" s="8"/>
      <c r="I205" s="8"/>
      <c r="J205" s="1"/>
      <c r="K205" s="8"/>
      <c r="L205" s="8"/>
      <c r="M205" s="8"/>
      <c r="N205" s="8"/>
      <c r="O205" s="8"/>
      <c r="P205" s="1"/>
      <c r="Q205" s="8"/>
      <c r="R205" s="21"/>
      <c r="S205" s="1"/>
      <c r="T205" s="8"/>
      <c r="U205" s="8"/>
    </row>
    <row r="206" spans="2:21" ht="12.75">
      <c r="B206" s="8"/>
      <c r="C206" s="8"/>
      <c r="D206" s="1"/>
      <c r="E206" s="8"/>
      <c r="F206" s="21"/>
      <c r="G206" s="1"/>
      <c r="H206" s="8"/>
      <c r="I206" s="8"/>
      <c r="J206" s="1"/>
      <c r="K206" s="8"/>
      <c r="L206" s="8"/>
      <c r="M206" s="8"/>
      <c r="N206" s="8"/>
      <c r="O206" s="8"/>
      <c r="P206" s="1"/>
      <c r="Q206" s="8"/>
      <c r="R206" s="21"/>
      <c r="S206" s="1"/>
      <c r="T206" s="8"/>
      <c r="U206" s="8"/>
    </row>
    <row r="207" spans="1:21" ht="12.75">
      <c r="A207" t="s">
        <v>40</v>
      </c>
      <c r="B207" s="8"/>
      <c r="C207" s="8"/>
      <c r="D207" s="1"/>
      <c r="E207" s="8" t="s">
        <v>58</v>
      </c>
      <c r="F207" s="21"/>
      <c r="G207" s="1"/>
      <c r="H207" s="8"/>
      <c r="I207" s="8"/>
      <c r="J207" s="1"/>
      <c r="K207" s="8"/>
      <c r="L207" s="8"/>
      <c r="M207" s="8"/>
      <c r="N207" s="8"/>
      <c r="O207" s="8"/>
      <c r="P207" s="1"/>
      <c r="Q207" s="8"/>
      <c r="R207" s="21"/>
      <c r="S207" s="1"/>
      <c r="T207" s="8"/>
      <c r="U207" s="8"/>
    </row>
    <row r="208" spans="1:21" ht="12.75">
      <c r="A208" t="s">
        <v>41</v>
      </c>
      <c r="B208" s="8">
        <v>8</v>
      </c>
      <c r="C208" s="8">
        <v>2</v>
      </c>
      <c r="D208" s="1"/>
      <c r="E208" s="8">
        <v>1</v>
      </c>
      <c r="F208" s="21">
        <v>0</v>
      </c>
      <c r="G208" s="1"/>
      <c r="H208" s="8">
        <v>0</v>
      </c>
      <c r="I208" s="8">
        <v>0</v>
      </c>
      <c r="J208" s="1"/>
      <c r="K208" s="8">
        <v>1</v>
      </c>
      <c r="L208" s="8">
        <v>1</v>
      </c>
      <c r="M208" s="8"/>
      <c r="N208" s="8">
        <v>0</v>
      </c>
      <c r="O208" s="8">
        <v>0</v>
      </c>
      <c r="P208" s="1"/>
      <c r="Q208" s="8">
        <v>21</v>
      </c>
      <c r="R208" s="21">
        <v>9</v>
      </c>
      <c r="S208" s="1"/>
      <c r="T208" s="8">
        <f>B208+E208+H208+K208+N208+Q208</f>
        <v>31</v>
      </c>
      <c r="U208" s="8">
        <f>C208+F208+I208+L208+O208+R208</f>
        <v>12</v>
      </c>
    </row>
    <row r="209" spans="1:21" ht="12.75">
      <c r="A209" t="s">
        <v>42</v>
      </c>
      <c r="B209" s="8">
        <v>3</v>
      </c>
      <c r="C209" s="8">
        <v>1</v>
      </c>
      <c r="D209" s="1"/>
      <c r="E209" s="8">
        <v>2</v>
      </c>
      <c r="F209" s="21">
        <v>1</v>
      </c>
      <c r="G209" s="1"/>
      <c r="H209" s="8">
        <v>1</v>
      </c>
      <c r="I209" s="8">
        <v>0</v>
      </c>
      <c r="J209" s="1"/>
      <c r="K209" s="8">
        <v>0</v>
      </c>
      <c r="L209" s="8">
        <v>0</v>
      </c>
      <c r="M209" s="8"/>
      <c r="N209" s="8">
        <v>0</v>
      </c>
      <c r="O209" s="8">
        <v>0</v>
      </c>
      <c r="P209" s="1"/>
      <c r="Q209" s="8">
        <v>4</v>
      </c>
      <c r="R209" s="21">
        <v>1</v>
      </c>
      <c r="S209" s="1"/>
      <c r="T209" s="8">
        <f>B209+E209+H209+K209+N209+Q209</f>
        <v>10</v>
      </c>
      <c r="U209" s="8">
        <f>C209+F209+I209+L209+O209+R209</f>
        <v>3</v>
      </c>
    </row>
    <row r="210" spans="1:21" ht="12.75">
      <c r="A210" s="4" t="s">
        <v>8</v>
      </c>
      <c r="B210" s="10">
        <f>SUM(B208:B209)</f>
        <v>11</v>
      </c>
      <c r="C210" s="10">
        <f>SUM(C208:C209)</f>
        <v>3</v>
      </c>
      <c r="D210" s="5"/>
      <c r="E210" s="10">
        <f>SUM(E208:E209)</f>
        <v>3</v>
      </c>
      <c r="F210" s="25">
        <f>SUM(F208:F209)</f>
        <v>1</v>
      </c>
      <c r="G210" s="5"/>
      <c r="H210" s="10">
        <f>SUM(H208:H209)</f>
        <v>1</v>
      </c>
      <c r="I210" s="10">
        <f>SUM(I208:I209)</f>
        <v>0</v>
      </c>
      <c r="J210" s="5"/>
      <c r="K210" s="10">
        <f>SUM(K208:K209)</f>
        <v>1</v>
      </c>
      <c r="L210" s="10">
        <f>SUM(L208:L209)</f>
        <v>1</v>
      </c>
      <c r="M210" s="10"/>
      <c r="N210" s="10">
        <f>SUM(N208:N209)</f>
        <v>0</v>
      </c>
      <c r="O210" s="10">
        <f>SUM(O208:O209)</f>
        <v>0</v>
      </c>
      <c r="P210" s="5"/>
      <c r="Q210" s="10">
        <f>SUM(Q208:Q209)</f>
        <v>25</v>
      </c>
      <c r="R210" s="25">
        <f>SUM(R208:R209)</f>
        <v>10</v>
      </c>
      <c r="S210" s="5"/>
      <c r="T210" s="10">
        <f>SUM(T208:T209)</f>
        <v>41</v>
      </c>
      <c r="U210" s="10">
        <f>SUM(U208:U209)</f>
        <v>15</v>
      </c>
    </row>
    <row r="211" spans="1:21" ht="12.75">
      <c r="A211" t="s">
        <v>85</v>
      </c>
      <c r="B211" s="8"/>
      <c r="C211" s="8"/>
      <c r="D211" s="1"/>
      <c r="E211" s="8" t="s">
        <v>58</v>
      </c>
      <c r="F211" s="21"/>
      <c r="G211" s="1"/>
      <c r="H211" s="8"/>
      <c r="I211" s="8"/>
      <c r="J211" s="1"/>
      <c r="K211" s="8"/>
      <c r="L211" s="8"/>
      <c r="M211" s="8"/>
      <c r="N211" s="8"/>
      <c r="O211" s="8"/>
      <c r="P211" s="1"/>
      <c r="Q211" s="8"/>
      <c r="R211" s="21"/>
      <c r="S211" s="1"/>
      <c r="T211" s="8"/>
      <c r="U211" s="8"/>
    </row>
    <row r="212" spans="1:21" ht="12.75">
      <c r="A212" t="s">
        <v>44</v>
      </c>
      <c r="B212" s="8">
        <v>63</v>
      </c>
      <c r="C212" s="8">
        <v>21</v>
      </c>
      <c r="D212" s="1"/>
      <c r="E212" s="8">
        <v>0</v>
      </c>
      <c r="F212" s="21">
        <v>1</v>
      </c>
      <c r="G212" s="1"/>
      <c r="H212" s="8">
        <v>0</v>
      </c>
      <c r="I212" s="8">
        <v>0</v>
      </c>
      <c r="J212" s="1"/>
      <c r="K212" s="8">
        <v>1</v>
      </c>
      <c r="L212" s="8">
        <v>0</v>
      </c>
      <c r="M212" s="8"/>
      <c r="N212" s="8">
        <v>1</v>
      </c>
      <c r="O212" s="8">
        <v>0</v>
      </c>
      <c r="P212" s="1"/>
      <c r="Q212" s="8">
        <v>21</v>
      </c>
      <c r="R212" s="21">
        <v>1</v>
      </c>
      <c r="S212" s="1"/>
      <c r="T212" s="8">
        <f aca="true" t="shared" si="3" ref="T212:U214">B212+E212+H212+K212+N212+Q212</f>
        <v>86</v>
      </c>
      <c r="U212" s="8">
        <f t="shared" si="3"/>
        <v>23</v>
      </c>
    </row>
    <row r="213" spans="1:21" ht="12.75">
      <c r="A213" t="s">
        <v>42</v>
      </c>
      <c r="B213" s="8">
        <v>3</v>
      </c>
      <c r="C213" s="8">
        <v>1</v>
      </c>
      <c r="D213" s="1"/>
      <c r="E213" s="8">
        <v>0</v>
      </c>
      <c r="F213" s="21">
        <v>0</v>
      </c>
      <c r="G213" s="1"/>
      <c r="H213" s="8">
        <v>0</v>
      </c>
      <c r="I213" s="8">
        <v>0</v>
      </c>
      <c r="J213" s="1"/>
      <c r="K213" s="8">
        <v>0</v>
      </c>
      <c r="L213" s="8">
        <v>0</v>
      </c>
      <c r="M213" s="8"/>
      <c r="N213" s="8">
        <v>0</v>
      </c>
      <c r="O213" s="8">
        <v>0</v>
      </c>
      <c r="P213" s="1"/>
      <c r="Q213" s="8">
        <v>1</v>
      </c>
      <c r="R213" s="21">
        <v>2</v>
      </c>
      <c r="S213" s="1"/>
      <c r="T213" s="8">
        <f t="shared" si="3"/>
        <v>4</v>
      </c>
      <c r="U213" s="8">
        <f t="shared" si="3"/>
        <v>3</v>
      </c>
    </row>
    <row r="214" spans="1:21" ht="12.75">
      <c r="A214" t="s">
        <v>45</v>
      </c>
      <c r="B214" s="8">
        <v>25</v>
      </c>
      <c r="C214" s="8">
        <v>2</v>
      </c>
      <c r="D214" s="1"/>
      <c r="E214" s="8">
        <v>1</v>
      </c>
      <c r="F214" s="21">
        <v>1</v>
      </c>
      <c r="G214" s="1"/>
      <c r="H214" s="8">
        <v>0</v>
      </c>
      <c r="I214" s="8">
        <v>0</v>
      </c>
      <c r="J214" s="1"/>
      <c r="K214" s="8">
        <v>0</v>
      </c>
      <c r="L214" s="8">
        <v>0</v>
      </c>
      <c r="M214" s="8"/>
      <c r="N214" s="8">
        <v>0</v>
      </c>
      <c r="O214" s="8">
        <v>0</v>
      </c>
      <c r="P214" s="1"/>
      <c r="Q214" s="8">
        <v>9</v>
      </c>
      <c r="R214" s="21">
        <v>2</v>
      </c>
      <c r="S214" s="1"/>
      <c r="T214" s="8">
        <f t="shared" si="3"/>
        <v>35</v>
      </c>
      <c r="U214" s="8">
        <f t="shared" si="3"/>
        <v>5</v>
      </c>
    </row>
    <row r="215" spans="1:21" ht="12.75">
      <c r="A215" s="4" t="s">
        <v>8</v>
      </c>
      <c r="B215" s="10">
        <f>SUM(B212:B214)</f>
        <v>91</v>
      </c>
      <c r="C215" s="10">
        <f>SUM(C212:C214)</f>
        <v>24</v>
      </c>
      <c r="D215" s="5"/>
      <c r="E215" s="10">
        <f>SUM(E212:E214)</f>
        <v>1</v>
      </c>
      <c r="F215" s="25">
        <f>SUM(F212:F214)</f>
        <v>2</v>
      </c>
      <c r="G215" s="5"/>
      <c r="H215" s="10">
        <f>SUM(H212:H214)</f>
        <v>0</v>
      </c>
      <c r="I215" s="10">
        <f>SUM(I212:I214)</f>
        <v>0</v>
      </c>
      <c r="J215" s="5"/>
      <c r="K215" s="10">
        <f>SUM(K212:K214)</f>
        <v>1</v>
      </c>
      <c r="L215" s="10">
        <f>SUM(L212:L214)</f>
        <v>0</v>
      </c>
      <c r="M215" s="10"/>
      <c r="N215" s="10">
        <f>SUM(N212:N214)</f>
        <v>1</v>
      </c>
      <c r="O215" s="10">
        <f>SUM(O212:O214)</f>
        <v>0</v>
      </c>
      <c r="P215" s="5"/>
      <c r="Q215" s="10">
        <f>SUM(Q212:Q214)</f>
        <v>31</v>
      </c>
      <c r="R215" s="25">
        <f>SUM(R212:R214)</f>
        <v>5</v>
      </c>
      <c r="S215" s="5"/>
      <c r="T215" s="10">
        <f>SUM(T212:T214)</f>
        <v>125</v>
      </c>
      <c r="U215" s="10">
        <f>SUM(U212:U214)</f>
        <v>31</v>
      </c>
    </row>
    <row r="216" spans="1:21" ht="12.75">
      <c r="A216" s="17" t="s">
        <v>91</v>
      </c>
      <c r="B216" s="10"/>
      <c r="C216" s="10"/>
      <c r="D216" s="5"/>
      <c r="E216" s="10"/>
      <c r="F216" s="25"/>
      <c r="G216" s="5"/>
      <c r="H216" s="10"/>
      <c r="I216" s="10"/>
      <c r="J216" s="5"/>
      <c r="K216" s="10"/>
      <c r="L216" s="10"/>
      <c r="M216" s="10"/>
      <c r="N216" s="10"/>
      <c r="O216" s="10"/>
      <c r="P216" s="5"/>
      <c r="Q216" s="10"/>
      <c r="R216" s="25"/>
      <c r="S216" s="5"/>
      <c r="T216" s="10"/>
      <c r="U216" s="10"/>
    </row>
    <row r="217" spans="1:21" ht="12.75">
      <c r="A217" t="s">
        <v>6</v>
      </c>
      <c r="B217" s="8">
        <v>2</v>
      </c>
      <c r="C217" s="8">
        <v>0</v>
      </c>
      <c r="D217" s="1"/>
      <c r="E217" s="8">
        <v>1</v>
      </c>
      <c r="F217" s="21">
        <v>0</v>
      </c>
      <c r="G217" s="1"/>
      <c r="H217" s="8">
        <v>0</v>
      </c>
      <c r="I217" s="8">
        <v>0</v>
      </c>
      <c r="J217" s="1"/>
      <c r="K217" s="8">
        <v>0</v>
      </c>
      <c r="L217" s="8">
        <v>0</v>
      </c>
      <c r="M217" s="8"/>
      <c r="N217" s="8">
        <v>1</v>
      </c>
      <c r="O217" s="8">
        <v>0</v>
      </c>
      <c r="P217" s="1"/>
      <c r="Q217" s="8">
        <v>16</v>
      </c>
      <c r="R217" s="21">
        <v>3</v>
      </c>
      <c r="S217" s="1"/>
      <c r="T217" s="8">
        <f>B217+E217+H217+K217+N217+Q217</f>
        <v>20</v>
      </c>
      <c r="U217" s="8">
        <f>C217+F217+I217+L217+O217+R217</f>
        <v>3</v>
      </c>
    </row>
    <row r="218" spans="1:21" ht="12.75">
      <c r="A218" s="17" t="s">
        <v>148</v>
      </c>
      <c r="B218" s="10"/>
      <c r="C218" s="10"/>
      <c r="D218" s="5"/>
      <c r="E218" s="10"/>
      <c r="F218" s="25"/>
      <c r="G218" s="5"/>
      <c r="H218" s="10"/>
      <c r="I218" s="10"/>
      <c r="J218" s="5"/>
      <c r="K218" s="10"/>
      <c r="L218" s="10"/>
      <c r="M218" s="10"/>
      <c r="N218" s="10"/>
      <c r="O218" s="10"/>
      <c r="P218" s="5"/>
      <c r="Q218" s="10"/>
      <c r="R218" s="25"/>
      <c r="S218" s="5"/>
      <c r="T218" s="10"/>
      <c r="U218" s="10"/>
    </row>
    <row r="219" spans="1:21" ht="12.75">
      <c r="A219" t="s">
        <v>45</v>
      </c>
      <c r="B219" s="8">
        <v>8</v>
      </c>
      <c r="C219" s="8">
        <v>2</v>
      </c>
      <c r="D219" s="1"/>
      <c r="E219" s="8">
        <v>1</v>
      </c>
      <c r="F219" s="21">
        <v>0</v>
      </c>
      <c r="G219" s="1"/>
      <c r="H219" s="8">
        <v>0</v>
      </c>
      <c r="I219" s="8">
        <v>0</v>
      </c>
      <c r="J219" s="1"/>
      <c r="K219" s="8">
        <v>0</v>
      </c>
      <c r="L219" s="8">
        <v>0</v>
      </c>
      <c r="M219" s="8"/>
      <c r="N219" s="8">
        <v>1</v>
      </c>
      <c r="O219" s="8">
        <v>0</v>
      </c>
      <c r="P219" s="1"/>
      <c r="Q219" s="8">
        <v>8</v>
      </c>
      <c r="R219" s="21">
        <v>3</v>
      </c>
      <c r="S219" s="1"/>
      <c r="T219" s="8">
        <f>B219+E219+H219+K219+N219+Q219</f>
        <v>18</v>
      </c>
      <c r="U219" s="8">
        <f>C219+F219+I219+L219+O219+R219</f>
        <v>5</v>
      </c>
    </row>
    <row r="220" spans="1:21" ht="12.75">
      <c r="A220" t="s">
        <v>141</v>
      </c>
      <c r="B220" s="8"/>
      <c r="C220" s="8"/>
      <c r="D220" s="1"/>
      <c r="E220" s="8"/>
      <c r="F220" s="21"/>
      <c r="G220" s="1"/>
      <c r="H220" s="8"/>
      <c r="I220" s="8"/>
      <c r="J220" s="1"/>
      <c r="K220" s="8"/>
      <c r="L220" s="8"/>
      <c r="M220" s="8"/>
      <c r="N220" s="8"/>
      <c r="O220" s="8"/>
      <c r="P220" s="1"/>
      <c r="Q220" s="8"/>
      <c r="R220" s="21"/>
      <c r="S220" s="1"/>
      <c r="T220" s="8"/>
      <c r="U220" s="8"/>
    </row>
    <row r="221" spans="1:21" ht="12.75">
      <c r="A221" t="s">
        <v>46</v>
      </c>
      <c r="B221" s="8">
        <v>14</v>
      </c>
      <c r="C221" s="8">
        <v>4</v>
      </c>
      <c r="D221" s="1"/>
      <c r="E221" s="8">
        <v>2</v>
      </c>
      <c r="F221" s="21">
        <v>0</v>
      </c>
      <c r="G221" s="1"/>
      <c r="H221" s="8">
        <v>0</v>
      </c>
      <c r="I221" s="8">
        <v>0</v>
      </c>
      <c r="J221" s="1"/>
      <c r="K221" s="8">
        <v>1</v>
      </c>
      <c r="L221" s="8">
        <v>0</v>
      </c>
      <c r="M221" s="8"/>
      <c r="N221" s="8">
        <v>1</v>
      </c>
      <c r="O221" s="8">
        <v>0</v>
      </c>
      <c r="P221" s="1"/>
      <c r="Q221" s="8">
        <v>9</v>
      </c>
      <c r="R221" s="21">
        <v>1</v>
      </c>
      <c r="S221" s="1"/>
      <c r="T221" s="8">
        <f aca="true" t="shared" si="4" ref="T221:U223">B221+E221+H221+K221+N221+Q221</f>
        <v>27</v>
      </c>
      <c r="U221" s="8">
        <f t="shared" si="4"/>
        <v>5</v>
      </c>
    </row>
    <row r="222" spans="1:21" ht="12.75">
      <c r="A222" t="s">
        <v>42</v>
      </c>
      <c r="B222" s="8">
        <v>1</v>
      </c>
      <c r="C222" s="8">
        <v>1</v>
      </c>
      <c r="D222" s="1"/>
      <c r="E222" s="8">
        <v>0</v>
      </c>
      <c r="F222" s="21">
        <v>0</v>
      </c>
      <c r="G222" s="1"/>
      <c r="H222" s="8">
        <v>0</v>
      </c>
      <c r="I222" s="8">
        <v>0</v>
      </c>
      <c r="J222" s="1"/>
      <c r="K222" s="8">
        <v>0</v>
      </c>
      <c r="L222" s="8">
        <v>0</v>
      </c>
      <c r="M222" s="8"/>
      <c r="N222" s="8">
        <v>0</v>
      </c>
      <c r="O222" s="8">
        <v>0</v>
      </c>
      <c r="P222" s="1"/>
      <c r="Q222" s="8">
        <v>6</v>
      </c>
      <c r="R222" s="21">
        <v>1</v>
      </c>
      <c r="S222" s="1"/>
      <c r="T222" s="8">
        <f t="shared" si="4"/>
        <v>7</v>
      </c>
      <c r="U222" s="8">
        <f t="shared" si="4"/>
        <v>2</v>
      </c>
    </row>
    <row r="223" spans="1:21" ht="12.75">
      <c r="A223" t="s">
        <v>45</v>
      </c>
      <c r="B223" s="8">
        <v>21</v>
      </c>
      <c r="C223" s="8">
        <v>4</v>
      </c>
      <c r="D223" s="1"/>
      <c r="E223" s="8">
        <v>2</v>
      </c>
      <c r="F223" s="21">
        <v>0</v>
      </c>
      <c r="G223" s="1"/>
      <c r="H223" s="8">
        <v>0</v>
      </c>
      <c r="I223" s="8">
        <v>0</v>
      </c>
      <c r="J223" s="1"/>
      <c r="K223" s="8">
        <v>0</v>
      </c>
      <c r="L223" s="8">
        <v>0</v>
      </c>
      <c r="M223" s="8"/>
      <c r="N223" s="8">
        <v>0</v>
      </c>
      <c r="O223" s="8">
        <v>0</v>
      </c>
      <c r="P223" s="1"/>
      <c r="Q223" s="8">
        <v>9</v>
      </c>
      <c r="R223" s="21">
        <v>1</v>
      </c>
      <c r="S223" s="1"/>
      <c r="T223" s="8">
        <f t="shared" si="4"/>
        <v>32</v>
      </c>
      <c r="U223" s="8">
        <f t="shared" si="4"/>
        <v>5</v>
      </c>
    </row>
    <row r="224" spans="1:21" ht="12.75">
      <c r="A224" s="4" t="s">
        <v>8</v>
      </c>
      <c r="B224" s="10">
        <f>SUM(B221:B223)</f>
        <v>36</v>
      </c>
      <c r="C224" s="10">
        <f>SUM(C221:C223)</f>
        <v>9</v>
      </c>
      <c r="D224" s="5"/>
      <c r="E224" s="10">
        <f>SUM(E221:E223)</f>
        <v>4</v>
      </c>
      <c r="F224" s="25">
        <f>SUM(F221:F223)</f>
        <v>0</v>
      </c>
      <c r="G224" s="5"/>
      <c r="H224" s="10">
        <f>SUM(H221:H223)</f>
        <v>0</v>
      </c>
      <c r="I224" s="10">
        <f>SUM(I221:I223)</f>
        <v>0</v>
      </c>
      <c r="J224" s="5"/>
      <c r="K224" s="10">
        <f>SUM(K221:K223)</f>
        <v>1</v>
      </c>
      <c r="L224" s="10">
        <f>SUM(L221:L223)</f>
        <v>0</v>
      </c>
      <c r="M224" s="10"/>
      <c r="N224" s="10">
        <f>SUM(N221:N223)</f>
        <v>1</v>
      </c>
      <c r="O224" s="10">
        <f>SUM(O221:O223)</f>
        <v>0</v>
      </c>
      <c r="P224" s="5"/>
      <c r="Q224" s="10">
        <f>SUM(Q221:Q223)</f>
        <v>24</v>
      </c>
      <c r="R224" s="25">
        <f>SUM(R221:R223)</f>
        <v>3</v>
      </c>
      <c r="S224" s="5"/>
      <c r="T224" s="10">
        <f>SUM(T221:T223)</f>
        <v>66</v>
      </c>
      <c r="U224" s="10">
        <f>SUM(U221:U223)</f>
        <v>12</v>
      </c>
    </row>
    <row r="225" spans="1:21" ht="12.75">
      <c r="A225" s="4"/>
      <c r="B225" s="10"/>
      <c r="C225" s="10"/>
      <c r="D225" s="5"/>
      <c r="E225" s="10"/>
      <c r="F225" s="25"/>
      <c r="G225" s="5"/>
      <c r="H225" s="10"/>
      <c r="I225" s="10"/>
      <c r="J225" s="5"/>
      <c r="K225" s="10"/>
      <c r="L225" s="10"/>
      <c r="M225" s="10"/>
      <c r="N225" s="10"/>
      <c r="O225" s="10"/>
      <c r="P225" s="5"/>
      <c r="Q225" s="10"/>
      <c r="R225" s="25"/>
      <c r="S225" s="5"/>
      <c r="T225" s="10"/>
      <c r="U225" s="10"/>
    </row>
    <row r="226" spans="1:21" ht="12.75">
      <c r="A226" s="2" t="s">
        <v>3</v>
      </c>
      <c r="B226" s="9">
        <f>+B210+B215+B217+B219+B224</f>
        <v>148</v>
      </c>
      <c r="C226" s="9">
        <f>+C210+C215+C217+C219+C224</f>
        <v>38</v>
      </c>
      <c r="D226" s="3"/>
      <c r="E226" s="9">
        <f>+E210+E215+E217+E219+E224</f>
        <v>10</v>
      </c>
      <c r="F226" s="24">
        <f>+F210+F215+F217+F219+F224</f>
        <v>3</v>
      </c>
      <c r="G226" s="3"/>
      <c r="H226" s="9">
        <f>+H210+H215+H217+H219+H224</f>
        <v>1</v>
      </c>
      <c r="I226" s="9">
        <f>+I210+I215+I217+I219+I224</f>
        <v>0</v>
      </c>
      <c r="J226" s="3"/>
      <c r="K226" s="9">
        <f>+K210+K215+K217+K219+K224</f>
        <v>3</v>
      </c>
      <c r="L226" s="9">
        <f>+L210+L215+L217+L219+L224</f>
        <v>1</v>
      </c>
      <c r="M226" s="9"/>
      <c r="N226" s="9">
        <f>+N210+N215+N217+N219+N224</f>
        <v>4</v>
      </c>
      <c r="O226" s="9">
        <f>+O210+O215+O217+O219+O224</f>
        <v>0</v>
      </c>
      <c r="P226" s="3"/>
      <c r="Q226" s="9">
        <f>+Q210+Q215+Q217+Q219+Q224</f>
        <v>104</v>
      </c>
      <c r="R226" s="24">
        <f>+R210+R215+R217+R219+R224</f>
        <v>24</v>
      </c>
      <c r="S226" s="3"/>
      <c r="T226" s="9">
        <f>+T210+T215+T217+T219+T224</f>
        <v>270</v>
      </c>
      <c r="U226" s="9">
        <f>+U210+U215+U217+U219+U224</f>
        <v>66</v>
      </c>
    </row>
    <row r="227" spans="1:21" ht="12.75">
      <c r="A227" s="2"/>
      <c r="B227" s="9"/>
      <c r="C227" s="9"/>
      <c r="D227" s="3"/>
      <c r="E227" s="9"/>
      <c r="F227" s="24"/>
      <c r="G227" s="3"/>
      <c r="H227" s="9"/>
      <c r="I227" s="9"/>
      <c r="J227" s="3"/>
      <c r="K227" s="9"/>
      <c r="L227" s="9"/>
      <c r="M227" s="9"/>
      <c r="N227" s="9"/>
      <c r="O227" s="9"/>
      <c r="P227" s="3"/>
      <c r="Q227" s="9"/>
      <c r="R227" s="24"/>
      <c r="S227" s="3"/>
      <c r="T227" s="9"/>
      <c r="U227" s="9"/>
    </row>
    <row r="228" spans="1:21" ht="12.75">
      <c r="A228" s="2"/>
      <c r="B228" s="9"/>
      <c r="C228" s="9"/>
      <c r="D228" s="3"/>
      <c r="E228" s="9"/>
      <c r="F228" s="24"/>
      <c r="G228" s="3"/>
      <c r="H228" s="9"/>
      <c r="I228" s="9"/>
      <c r="J228" s="3"/>
      <c r="K228" s="9"/>
      <c r="L228" s="9"/>
      <c r="M228" s="9"/>
      <c r="N228" s="9"/>
      <c r="O228" s="9"/>
      <c r="P228" s="3"/>
      <c r="Q228" s="9"/>
      <c r="R228" s="24"/>
      <c r="S228" s="3"/>
      <c r="T228" s="9"/>
      <c r="U228" s="9"/>
    </row>
    <row r="229" spans="1:21" ht="12.75">
      <c r="A229" s="2" t="s">
        <v>97</v>
      </c>
      <c r="B229" s="8"/>
      <c r="C229" s="8"/>
      <c r="D229" s="1"/>
      <c r="E229" s="8"/>
      <c r="F229" s="21"/>
      <c r="G229" s="1"/>
      <c r="H229" s="8"/>
      <c r="I229" s="8"/>
      <c r="J229" s="1"/>
      <c r="K229" s="8"/>
      <c r="L229" s="8"/>
      <c r="M229" s="8"/>
      <c r="N229" s="8"/>
      <c r="O229" s="8"/>
      <c r="P229" s="1"/>
      <c r="Q229" s="8"/>
      <c r="R229" s="21"/>
      <c r="S229" s="1"/>
      <c r="T229" s="8"/>
      <c r="U229" s="8"/>
    </row>
    <row r="230" spans="2:21" ht="12.75">
      <c r="B230" s="8"/>
      <c r="C230" s="8"/>
      <c r="D230" s="1"/>
      <c r="E230" s="8"/>
      <c r="F230" s="21"/>
      <c r="G230" s="1"/>
      <c r="H230" s="8"/>
      <c r="I230" s="8"/>
      <c r="J230" s="1"/>
      <c r="K230" s="8"/>
      <c r="L230" s="8"/>
      <c r="M230" s="8"/>
      <c r="N230" s="8"/>
      <c r="O230" s="8"/>
      <c r="P230" s="1"/>
      <c r="Q230" s="8"/>
      <c r="R230" s="21"/>
      <c r="S230" s="1"/>
      <c r="T230" s="8"/>
      <c r="U230" s="8"/>
    </row>
    <row r="231" spans="1:21" ht="12.75">
      <c r="A231" t="s">
        <v>113</v>
      </c>
      <c r="B231" s="8"/>
      <c r="C231" s="8"/>
      <c r="D231" s="1"/>
      <c r="E231" s="8"/>
      <c r="F231" s="21"/>
      <c r="G231" s="1"/>
      <c r="H231" s="8"/>
      <c r="I231" s="8"/>
      <c r="J231" s="1"/>
      <c r="K231" s="8"/>
      <c r="L231" s="8"/>
      <c r="M231" s="8"/>
      <c r="N231" s="8"/>
      <c r="O231" s="8"/>
      <c r="P231" s="1"/>
      <c r="Q231" s="8"/>
      <c r="R231" s="21"/>
      <c r="S231" s="1"/>
      <c r="T231" s="8"/>
      <c r="U231" s="8"/>
    </row>
    <row r="232" spans="1:21" ht="12.75">
      <c r="A232" t="s">
        <v>82</v>
      </c>
      <c r="B232" s="8">
        <v>0</v>
      </c>
      <c r="C232" s="8">
        <v>1</v>
      </c>
      <c r="D232" s="1"/>
      <c r="E232" s="8">
        <v>0</v>
      </c>
      <c r="F232" s="21">
        <v>1</v>
      </c>
      <c r="G232" s="1"/>
      <c r="H232" s="8">
        <v>0</v>
      </c>
      <c r="I232" s="8">
        <v>0</v>
      </c>
      <c r="J232" s="1"/>
      <c r="K232" s="8">
        <v>0</v>
      </c>
      <c r="L232" s="8">
        <v>0</v>
      </c>
      <c r="M232" s="8"/>
      <c r="N232" s="8">
        <v>0</v>
      </c>
      <c r="O232" s="8">
        <v>0</v>
      </c>
      <c r="P232" s="1"/>
      <c r="Q232" s="8">
        <v>3</v>
      </c>
      <c r="R232" s="21">
        <v>14</v>
      </c>
      <c r="S232" s="1"/>
      <c r="T232" s="8">
        <f>B232+E232+H232+K232+N232+Q232</f>
        <v>3</v>
      </c>
      <c r="U232" s="8">
        <f>C232+F232+I232+L232+O232+R232</f>
        <v>16</v>
      </c>
    </row>
    <row r="233" spans="1:21" ht="12.75">
      <c r="A233" t="s">
        <v>17</v>
      </c>
      <c r="B233" s="8">
        <v>0</v>
      </c>
      <c r="C233" s="8">
        <v>0</v>
      </c>
      <c r="D233" s="1"/>
      <c r="E233" s="8">
        <v>1</v>
      </c>
      <c r="F233" s="21">
        <v>0</v>
      </c>
      <c r="G233" s="1"/>
      <c r="H233" s="8">
        <v>0</v>
      </c>
      <c r="I233" s="8">
        <v>0</v>
      </c>
      <c r="J233" s="1"/>
      <c r="K233" s="8">
        <v>0</v>
      </c>
      <c r="L233" s="8">
        <v>0</v>
      </c>
      <c r="M233" s="8"/>
      <c r="N233" s="8">
        <v>0</v>
      </c>
      <c r="O233" s="8">
        <v>0</v>
      </c>
      <c r="P233" s="1"/>
      <c r="Q233" s="8">
        <v>1</v>
      </c>
      <c r="R233" s="21">
        <v>0</v>
      </c>
      <c r="S233" s="1"/>
      <c r="T233" s="8">
        <f>B233+E233+H233+K233+N233+Q233</f>
        <v>2</v>
      </c>
      <c r="U233" s="8">
        <f>C233+F233+I233+L233+O233+R233</f>
        <v>0</v>
      </c>
    </row>
    <row r="234" spans="1:21" ht="12.75">
      <c r="A234" s="4" t="s">
        <v>8</v>
      </c>
      <c r="B234" s="10">
        <f>SUM(B232:B233)</f>
        <v>0</v>
      </c>
      <c r="C234" s="10">
        <f>SUM(C232:C233)</f>
        <v>1</v>
      </c>
      <c r="D234" s="5"/>
      <c r="E234" s="10">
        <f>SUM(E232:E233)</f>
        <v>1</v>
      </c>
      <c r="F234" s="25">
        <f>SUM(F232:F233)</f>
        <v>1</v>
      </c>
      <c r="G234" s="5"/>
      <c r="H234" s="10">
        <f>SUM(H232:H233)</f>
        <v>0</v>
      </c>
      <c r="I234" s="10">
        <f>SUM(I232:I233)</f>
        <v>0</v>
      </c>
      <c r="J234" s="5"/>
      <c r="K234" s="10">
        <f>SUM(K232:K233)</f>
        <v>0</v>
      </c>
      <c r="L234" s="10">
        <f>SUM(L232:L233)</f>
        <v>0</v>
      </c>
      <c r="M234" s="10"/>
      <c r="N234" s="10">
        <f>SUM(N232:N233)</f>
        <v>0</v>
      </c>
      <c r="O234" s="10">
        <f>SUM(O232:O233)</f>
        <v>0</v>
      </c>
      <c r="P234" s="5"/>
      <c r="Q234" s="10">
        <f>SUM(Q232:Q233)</f>
        <v>4</v>
      </c>
      <c r="R234" s="25">
        <f>SUM(R232:R233)</f>
        <v>14</v>
      </c>
      <c r="S234" s="5"/>
      <c r="T234" s="10">
        <f>SUM(T232:T233)</f>
        <v>5</v>
      </c>
      <c r="U234" s="10">
        <f>SUM(U232:U233)</f>
        <v>16</v>
      </c>
    </row>
    <row r="235" spans="1:21" ht="12.75">
      <c r="A235" s="4" t="s">
        <v>160</v>
      </c>
      <c r="B235" s="10"/>
      <c r="C235" s="10"/>
      <c r="D235" s="5"/>
      <c r="E235" s="10"/>
      <c r="F235" s="25"/>
      <c r="G235" s="5"/>
      <c r="H235" s="10"/>
      <c r="I235" s="10"/>
      <c r="J235" s="5"/>
      <c r="K235" s="10"/>
      <c r="L235" s="10"/>
      <c r="M235" s="10"/>
      <c r="N235" s="10"/>
      <c r="O235" s="10"/>
      <c r="P235" s="5"/>
      <c r="Q235" s="10"/>
      <c r="R235" s="25"/>
      <c r="S235" s="5"/>
      <c r="T235" s="10"/>
      <c r="U235" s="10"/>
    </row>
    <row r="236" spans="1:21" ht="12.75">
      <c r="A236" t="s">
        <v>121</v>
      </c>
      <c r="B236" s="8">
        <v>0</v>
      </c>
      <c r="C236" s="8">
        <v>0</v>
      </c>
      <c r="D236" s="1"/>
      <c r="E236" s="8">
        <v>0</v>
      </c>
      <c r="F236" s="21">
        <v>1</v>
      </c>
      <c r="G236" s="1"/>
      <c r="H236" s="8">
        <v>0</v>
      </c>
      <c r="I236" s="8">
        <v>0</v>
      </c>
      <c r="J236" s="1"/>
      <c r="K236" s="8">
        <v>0</v>
      </c>
      <c r="L236" s="8">
        <v>0</v>
      </c>
      <c r="M236" s="8"/>
      <c r="N236" s="8">
        <v>0</v>
      </c>
      <c r="O236" s="8">
        <v>0</v>
      </c>
      <c r="P236" s="1"/>
      <c r="Q236" s="8">
        <v>0</v>
      </c>
      <c r="R236" s="21">
        <v>0</v>
      </c>
      <c r="S236" s="1"/>
      <c r="T236" s="8">
        <f>B236+E236+H236+K236+N236+Q236</f>
        <v>0</v>
      </c>
      <c r="U236" s="8">
        <f>C236+F236+I236+L236+O236+R236</f>
        <v>1</v>
      </c>
    </row>
    <row r="237" spans="1:21" ht="12.75">
      <c r="A237" t="s">
        <v>54</v>
      </c>
      <c r="B237" s="8"/>
      <c r="C237" s="8"/>
      <c r="D237" s="1"/>
      <c r="E237" s="8"/>
      <c r="F237" s="21"/>
      <c r="G237" s="1"/>
      <c r="H237" s="8"/>
      <c r="I237" s="8"/>
      <c r="J237" s="1"/>
      <c r="K237" s="8"/>
      <c r="L237" s="8"/>
      <c r="M237" s="8"/>
      <c r="N237" s="8"/>
      <c r="O237" s="8"/>
      <c r="P237" s="1"/>
      <c r="Q237" s="8"/>
      <c r="R237" s="21"/>
      <c r="S237" s="1"/>
      <c r="T237" s="8"/>
      <c r="U237" s="8"/>
    </row>
    <row r="238" spans="1:21" ht="12.75">
      <c r="A238" t="s">
        <v>147</v>
      </c>
      <c r="B238" s="8">
        <v>6</v>
      </c>
      <c r="C238" s="8">
        <v>3</v>
      </c>
      <c r="D238" s="1"/>
      <c r="E238" s="8">
        <v>4</v>
      </c>
      <c r="F238" s="21">
        <v>6</v>
      </c>
      <c r="G238" s="1"/>
      <c r="H238" s="8">
        <v>0</v>
      </c>
      <c r="I238" s="8">
        <v>0</v>
      </c>
      <c r="J238" s="1"/>
      <c r="K238" s="8">
        <v>0</v>
      </c>
      <c r="L238" s="8">
        <v>3</v>
      </c>
      <c r="M238" s="8"/>
      <c r="N238" s="8">
        <v>0</v>
      </c>
      <c r="O238" s="8">
        <v>0</v>
      </c>
      <c r="P238" s="1"/>
      <c r="Q238" s="8">
        <v>13</v>
      </c>
      <c r="R238" s="21">
        <v>24</v>
      </c>
      <c r="S238" s="1"/>
      <c r="T238" s="8">
        <f>B238+E238+H238+K238+N238+Q238</f>
        <v>23</v>
      </c>
      <c r="U238" s="8">
        <f>C238+F238+I238+L238+O238+R238</f>
        <v>36</v>
      </c>
    </row>
    <row r="239" spans="1:21" ht="12.75">
      <c r="A239" t="s">
        <v>47</v>
      </c>
      <c r="B239" s="8"/>
      <c r="C239" s="8"/>
      <c r="D239" s="1"/>
      <c r="E239" s="8"/>
      <c r="F239" s="21"/>
      <c r="G239" s="1"/>
      <c r="H239" s="8"/>
      <c r="I239" s="8"/>
      <c r="J239" s="1"/>
      <c r="K239" s="8"/>
      <c r="L239" s="8"/>
      <c r="M239" s="8"/>
      <c r="N239" s="8"/>
      <c r="O239" s="8"/>
      <c r="P239" s="1"/>
      <c r="Q239" s="8"/>
      <c r="R239" s="21"/>
      <c r="S239" s="1"/>
      <c r="T239" s="8"/>
      <c r="U239" s="8"/>
    </row>
    <row r="240" spans="1:21" ht="12.75">
      <c r="A240" t="s">
        <v>157</v>
      </c>
      <c r="B240" s="8">
        <v>0</v>
      </c>
      <c r="C240" s="8">
        <v>2</v>
      </c>
      <c r="D240" s="1" t="s">
        <v>58</v>
      </c>
      <c r="E240" s="8">
        <v>1</v>
      </c>
      <c r="F240" s="21">
        <v>6</v>
      </c>
      <c r="G240" s="1"/>
      <c r="H240" s="8">
        <v>0</v>
      </c>
      <c r="I240" s="8">
        <v>0</v>
      </c>
      <c r="J240" s="1"/>
      <c r="K240" s="8">
        <v>0</v>
      </c>
      <c r="L240" s="8">
        <v>0</v>
      </c>
      <c r="M240" s="8"/>
      <c r="N240" s="8">
        <v>0</v>
      </c>
      <c r="O240" s="8">
        <v>2</v>
      </c>
      <c r="P240" s="1"/>
      <c r="Q240" s="8">
        <v>1</v>
      </c>
      <c r="R240" s="21">
        <v>9</v>
      </c>
      <c r="S240" s="1"/>
      <c r="T240" s="8">
        <f>B240+E240+H240+K240+N240+Q240</f>
        <v>2</v>
      </c>
      <c r="U240" s="8">
        <f>C240+F240+I240+L240+O240+R240</f>
        <v>19</v>
      </c>
    </row>
    <row r="241" spans="1:21" ht="12.75">
      <c r="A241" t="s">
        <v>117</v>
      </c>
      <c r="B241" s="8"/>
      <c r="C241" s="8"/>
      <c r="D241" s="1"/>
      <c r="E241" s="8"/>
      <c r="F241" s="21"/>
      <c r="G241" s="1"/>
      <c r="H241" s="8"/>
      <c r="I241" s="8"/>
      <c r="J241" s="1"/>
      <c r="K241" s="8"/>
      <c r="L241" s="8"/>
      <c r="M241" s="8"/>
      <c r="N241" s="8"/>
      <c r="O241" s="8"/>
      <c r="P241" s="1"/>
      <c r="Q241" s="8"/>
      <c r="R241" s="21"/>
      <c r="S241" s="1"/>
      <c r="T241" s="8"/>
      <c r="U241" s="8"/>
    </row>
    <row r="242" spans="1:21" ht="12.75">
      <c r="A242" t="s">
        <v>7</v>
      </c>
      <c r="B242" s="8">
        <v>0</v>
      </c>
      <c r="C242" s="8">
        <v>1</v>
      </c>
      <c r="D242" s="1"/>
      <c r="E242" s="8">
        <v>1</v>
      </c>
      <c r="F242" s="21">
        <v>0</v>
      </c>
      <c r="G242" s="1"/>
      <c r="H242" s="8">
        <v>0</v>
      </c>
      <c r="I242" s="8">
        <v>0</v>
      </c>
      <c r="J242" s="1"/>
      <c r="K242" s="8">
        <v>0</v>
      </c>
      <c r="L242" s="8">
        <v>0</v>
      </c>
      <c r="M242" s="8"/>
      <c r="N242" s="8">
        <v>0</v>
      </c>
      <c r="O242" s="8">
        <v>0</v>
      </c>
      <c r="P242" s="1"/>
      <c r="Q242" s="8">
        <v>0</v>
      </c>
      <c r="R242" s="21">
        <v>10</v>
      </c>
      <c r="S242" s="1"/>
      <c r="T242" s="8">
        <f>B242+E242+H242+K242+N242+Q242</f>
        <v>1</v>
      </c>
      <c r="U242" s="8">
        <f>C242+F242+I242+L242+O242+R242</f>
        <v>11</v>
      </c>
    </row>
    <row r="243" spans="1:21" ht="12.75">
      <c r="A243" t="s">
        <v>88</v>
      </c>
      <c r="B243" s="8"/>
      <c r="C243" s="8"/>
      <c r="D243" s="1"/>
      <c r="E243" s="8"/>
      <c r="F243" s="21"/>
      <c r="G243" s="1"/>
      <c r="H243" s="8"/>
      <c r="I243" s="8"/>
      <c r="J243" s="1"/>
      <c r="K243" s="8"/>
      <c r="L243" s="8"/>
      <c r="M243" s="8"/>
      <c r="N243" s="8"/>
      <c r="O243" s="8"/>
      <c r="P243" s="1"/>
      <c r="Q243" s="8"/>
      <c r="R243" s="21"/>
      <c r="S243" s="1"/>
      <c r="T243" s="8"/>
      <c r="U243" s="8"/>
    </row>
    <row r="244" spans="1:21" ht="12.75">
      <c r="A244" t="s">
        <v>89</v>
      </c>
      <c r="B244" s="8">
        <v>0</v>
      </c>
      <c r="C244" s="8">
        <v>0</v>
      </c>
      <c r="D244" s="1"/>
      <c r="E244" s="8">
        <v>1</v>
      </c>
      <c r="F244" s="21">
        <v>15</v>
      </c>
      <c r="G244" s="1"/>
      <c r="H244" s="8">
        <v>0</v>
      </c>
      <c r="I244" s="8">
        <v>0</v>
      </c>
      <c r="J244" s="1"/>
      <c r="K244" s="8">
        <v>0</v>
      </c>
      <c r="L244" s="8">
        <v>3</v>
      </c>
      <c r="M244" s="8"/>
      <c r="N244" s="8">
        <v>0</v>
      </c>
      <c r="O244" s="8">
        <v>1</v>
      </c>
      <c r="P244" s="1"/>
      <c r="Q244" s="8">
        <v>11</v>
      </c>
      <c r="R244" s="21">
        <v>70</v>
      </c>
      <c r="S244" s="1"/>
      <c r="T244" s="8">
        <f>B244+E244+H244+K244+N244+Q244</f>
        <v>12</v>
      </c>
      <c r="U244" s="8">
        <f>C244+F244+I244+L244+O244+R244</f>
        <v>89</v>
      </c>
    </row>
    <row r="245" spans="1:21" ht="19.5" customHeight="1">
      <c r="A245" s="19" t="s">
        <v>98</v>
      </c>
      <c r="B245" s="8"/>
      <c r="C245" s="8"/>
      <c r="D245" s="1"/>
      <c r="E245" s="8"/>
      <c r="F245" s="21"/>
      <c r="G245" s="1"/>
      <c r="H245" s="8"/>
      <c r="I245" s="8"/>
      <c r="J245" s="1"/>
      <c r="K245" s="8"/>
      <c r="L245" s="8"/>
      <c r="M245" s="8"/>
      <c r="N245" s="8"/>
      <c r="O245" s="8"/>
      <c r="P245" s="1"/>
      <c r="Q245" s="8"/>
      <c r="R245" s="21"/>
      <c r="S245" s="1"/>
      <c r="T245" s="8"/>
      <c r="U245" s="8"/>
    </row>
    <row r="246" spans="1:21" ht="12.75">
      <c r="A246" t="s">
        <v>110</v>
      </c>
      <c r="B246" s="8"/>
      <c r="C246" s="8"/>
      <c r="D246" s="1"/>
      <c r="E246" s="8"/>
      <c r="F246" s="21"/>
      <c r="G246" s="1"/>
      <c r="H246" s="8"/>
      <c r="I246" s="8"/>
      <c r="J246" s="1"/>
      <c r="K246" s="8"/>
      <c r="L246" s="8"/>
      <c r="M246" s="8"/>
      <c r="N246" s="8"/>
      <c r="O246" s="8"/>
      <c r="P246" s="1"/>
      <c r="Q246" s="8"/>
      <c r="R246" s="21"/>
      <c r="S246" s="1"/>
      <c r="T246" s="8"/>
      <c r="U246" s="8"/>
    </row>
    <row r="247" spans="1:21" ht="12.75">
      <c r="A247" t="s">
        <v>116</v>
      </c>
      <c r="B247" s="8">
        <v>0</v>
      </c>
      <c r="C247" s="8">
        <v>0</v>
      </c>
      <c r="D247" s="1"/>
      <c r="E247" s="8">
        <v>0</v>
      </c>
      <c r="F247" s="21">
        <v>0</v>
      </c>
      <c r="G247" s="1"/>
      <c r="H247" s="8">
        <v>0</v>
      </c>
      <c r="I247" s="8">
        <v>0</v>
      </c>
      <c r="J247" s="1"/>
      <c r="K247" s="8">
        <v>0</v>
      </c>
      <c r="L247" s="8">
        <v>0</v>
      </c>
      <c r="M247" s="8"/>
      <c r="N247" s="8">
        <v>0</v>
      </c>
      <c r="O247" s="8">
        <v>0</v>
      </c>
      <c r="P247" s="1"/>
      <c r="Q247" s="8">
        <v>0</v>
      </c>
      <c r="R247" s="21">
        <v>1</v>
      </c>
      <c r="S247" s="1"/>
      <c r="T247" s="8">
        <f>B247+E247+H247+K247+N247+Q247</f>
        <v>0</v>
      </c>
      <c r="U247" s="8">
        <f>C247+F247+I247+L247+O247+R247</f>
        <v>1</v>
      </c>
    </row>
    <row r="248" spans="1:21" ht="12.75">
      <c r="A248" t="s">
        <v>48</v>
      </c>
      <c r="B248" s="8"/>
      <c r="C248" s="8"/>
      <c r="D248" s="1"/>
      <c r="E248" s="8"/>
      <c r="F248" s="21"/>
      <c r="G248" s="1"/>
      <c r="H248" s="8"/>
      <c r="I248" s="8"/>
      <c r="J248" s="1"/>
      <c r="K248" s="8"/>
      <c r="L248" s="8"/>
      <c r="M248" s="8"/>
      <c r="N248" s="8"/>
      <c r="O248" s="8"/>
      <c r="P248" s="1"/>
      <c r="Q248" s="8"/>
      <c r="R248" s="21"/>
      <c r="S248" s="1"/>
      <c r="T248" s="8"/>
      <c r="U248" s="8"/>
    </row>
    <row r="249" spans="1:21" ht="12.75">
      <c r="A249" t="s">
        <v>49</v>
      </c>
      <c r="B249" s="8">
        <v>0</v>
      </c>
      <c r="C249" s="8">
        <v>0</v>
      </c>
      <c r="D249" s="1"/>
      <c r="E249" s="8">
        <v>0</v>
      </c>
      <c r="F249" s="21">
        <v>1</v>
      </c>
      <c r="G249" s="1"/>
      <c r="H249" s="8">
        <v>0</v>
      </c>
      <c r="I249" s="8">
        <v>0</v>
      </c>
      <c r="J249" s="1"/>
      <c r="K249" s="8">
        <v>0</v>
      </c>
      <c r="L249" s="8">
        <v>0</v>
      </c>
      <c r="M249" s="8"/>
      <c r="N249" s="8">
        <v>0</v>
      </c>
      <c r="O249" s="8">
        <v>2</v>
      </c>
      <c r="P249" s="1"/>
      <c r="Q249" s="8">
        <v>1</v>
      </c>
      <c r="R249" s="21">
        <v>33</v>
      </c>
      <c r="S249" s="1"/>
      <c r="T249" s="8">
        <f>B249+E249+H249+K249+N249+Q249</f>
        <v>1</v>
      </c>
      <c r="U249" s="8">
        <f>C249+F249+I249+L249+O249+R249</f>
        <v>36</v>
      </c>
    </row>
    <row r="250" spans="1:21" ht="12.75">
      <c r="A250" t="s">
        <v>119</v>
      </c>
      <c r="B250" s="8"/>
      <c r="C250" s="8"/>
      <c r="D250" s="1"/>
      <c r="E250" s="8"/>
      <c r="F250" s="21"/>
      <c r="G250" s="1"/>
      <c r="H250" s="8"/>
      <c r="I250" s="8"/>
      <c r="J250" s="1"/>
      <c r="K250" s="8"/>
      <c r="L250" s="8"/>
      <c r="M250" s="8"/>
      <c r="N250" s="8"/>
      <c r="O250" s="8"/>
      <c r="P250" s="1"/>
      <c r="Q250" s="8"/>
      <c r="R250" s="21"/>
      <c r="S250" s="1"/>
      <c r="T250" s="8"/>
      <c r="U250" s="8"/>
    </row>
    <row r="251" spans="1:21" ht="12.75">
      <c r="A251" t="s">
        <v>49</v>
      </c>
      <c r="B251" s="8">
        <v>0</v>
      </c>
      <c r="C251" s="8">
        <v>0</v>
      </c>
      <c r="D251" s="1"/>
      <c r="E251" s="8">
        <v>0</v>
      </c>
      <c r="F251" s="21">
        <v>0</v>
      </c>
      <c r="G251" s="1"/>
      <c r="H251" s="8">
        <v>0</v>
      </c>
      <c r="I251" s="8">
        <v>0</v>
      </c>
      <c r="J251" s="1"/>
      <c r="K251" s="8">
        <v>0</v>
      </c>
      <c r="L251" s="8">
        <v>0</v>
      </c>
      <c r="M251" s="8"/>
      <c r="N251" s="8">
        <v>0</v>
      </c>
      <c r="O251" s="8">
        <v>0</v>
      </c>
      <c r="P251" s="1"/>
      <c r="Q251" s="8">
        <v>2</v>
      </c>
      <c r="R251" s="21">
        <v>10</v>
      </c>
      <c r="S251" s="1"/>
      <c r="T251" s="8">
        <f>B251+E251+H251+K251+N251+Q251</f>
        <v>2</v>
      </c>
      <c r="U251" s="8">
        <f>C251+F251+I251+L251+O251+R251</f>
        <v>10</v>
      </c>
    </row>
    <row r="252" spans="1:21" ht="12.75">
      <c r="A252" t="s">
        <v>50</v>
      </c>
      <c r="B252" s="8"/>
      <c r="C252" s="8"/>
      <c r="D252" s="1"/>
      <c r="E252" s="8"/>
      <c r="F252" s="21"/>
      <c r="G252" s="1"/>
      <c r="H252" s="8"/>
      <c r="I252" s="8"/>
      <c r="J252" s="1"/>
      <c r="K252" s="8"/>
      <c r="L252" s="8"/>
      <c r="M252" s="8"/>
      <c r="N252" s="8"/>
      <c r="O252" s="8"/>
      <c r="P252" s="1"/>
      <c r="Q252" s="8"/>
      <c r="R252" s="21"/>
      <c r="S252" s="1"/>
      <c r="T252" s="8"/>
      <c r="U252" s="8"/>
    </row>
    <row r="253" spans="1:21" ht="12.75">
      <c r="A253" t="s">
        <v>49</v>
      </c>
      <c r="B253" s="8">
        <v>0</v>
      </c>
      <c r="C253" s="8">
        <v>0</v>
      </c>
      <c r="D253" s="1"/>
      <c r="E253" s="8">
        <v>0</v>
      </c>
      <c r="F253" s="21">
        <v>0</v>
      </c>
      <c r="G253" s="1"/>
      <c r="H253" s="8">
        <v>0</v>
      </c>
      <c r="I253" s="8">
        <v>0</v>
      </c>
      <c r="J253" s="1"/>
      <c r="K253" s="8">
        <v>0</v>
      </c>
      <c r="L253" s="8">
        <v>0</v>
      </c>
      <c r="M253" s="8"/>
      <c r="N253" s="8">
        <v>1</v>
      </c>
      <c r="O253" s="8">
        <v>1</v>
      </c>
      <c r="P253" s="1"/>
      <c r="Q253" s="8">
        <v>0</v>
      </c>
      <c r="R253" s="21">
        <v>27</v>
      </c>
      <c r="S253" s="1"/>
      <c r="T253" s="8">
        <f>B253+E253+H253+K253+N253+Q253</f>
        <v>1</v>
      </c>
      <c r="U253" s="8">
        <f>C253+F253+I253+L253+O253+R253</f>
        <v>28</v>
      </c>
    </row>
    <row r="254" spans="1:21" ht="12.75">
      <c r="A254" t="s">
        <v>51</v>
      </c>
      <c r="B254" s="8"/>
      <c r="C254" s="8"/>
      <c r="D254" s="1"/>
      <c r="E254" s="8"/>
      <c r="F254" s="21"/>
      <c r="G254" s="1"/>
      <c r="H254" s="8"/>
      <c r="I254" s="8"/>
      <c r="J254" s="1"/>
      <c r="K254" s="8"/>
      <c r="L254" s="8"/>
      <c r="M254" s="8"/>
      <c r="N254" s="8"/>
      <c r="O254" s="8"/>
      <c r="P254" s="1"/>
      <c r="Q254" s="8"/>
      <c r="R254" s="21"/>
      <c r="S254" s="1"/>
      <c r="T254" s="8"/>
      <c r="U254" s="8"/>
    </row>
    <row r="255" spans="1:21" ht="12.75">
      <c r="A255" t="s">
        <v>49</v>
      </c>
      <c r="B255" s="8">
        <v>0</v>
      </c>
      <c r="C255" s="8">
        <v>0</v>
      </c>
      <c r="D255" s="1"/>
      <c r="E255" s="8">
        <v>0</v>
      </c>
      <c r="F255" s="21">
        <v>0</v>
      </c>
      <c r="G255" s="1"/>
      <c r="H255" s="8">
        <v>0</v>
      </c>
      <c r="I255" s="8">
        <v>0</v>
      </c>
      <c r="J255" s="1"/>
      <c r="K255" s="8">
        <v>1</v>
      </c>
      <c r="L255" s="8">
        <v>1</v>
      </c>
      <c r="M255" s="8"/>
      <c r="N255" s="8">
        <v>0</v>
      </c>
      <c r="O255" s="8">
        <v>0</v>
      </c>
      <c r="P255" s="1"/>
      <c r="Q255" s="8">
        <v>18</v>
      </c>
      <c r="R255" s="21">
        <v>40</v>
      </c>
      <c r="S255" s="1"/>
      <c r="T255" s="8">
        <f>B255+E255+H255+K255+N255+Q255</f>
        <v>19</v>
      </c>
      <c r="U255" s="8">
        <f>C255+F255+I255+L255+O255+R255</f>
        <v>41</v>
      </c>
    </row>
    <row r="256" spans="1:21" ht="12.75">
      <c r="A256" t="s">
        <v>118</v>
      </c>
      <c r="B256" s="8">
        <v>0</v>
      </c>
      <c r="C256" s="8">
        <v>0</v>
      </c>
      <c r="D256" s="1"/>
      <c r="E256" s="8">
        <v>0</v>
      </c>
      <c r="F256" s="21">
        <v>0</v>
      </c>
      <c r="G256" s="1"/>
      <c r="H256" s="8">
        <v>0</v>
      </c>
      <c r="I256" s="8">
        <v>0</v>
      </c>
      <c r="J256" s="1"/>
      <c r="K256" s="8">
        <v>0</v>
      </c>
      <c r="L256" s="8">
        <v>0</v>
      </c>
      <c r="M256" s="8"/>
      <c r="N256" s="8">
        <v>0</v>
      </c>
      <c r="O256" s="8">
        <v>0</v>
      </c>
      <c r="P256" s="1"/>
      <c r="Q256" s="8">
        <v>1</v>
      </c>
      <c r="R256" s="21">
        <v>0</v>
      </c>
      <c r="S256" s="1"/>
      <c r="T256" s="8">
        <f>B256+E256+H256+K256+N256+Q256</f>
        <v>1</v>
      </c>
      <c r="U256" s="8">
        <f>C256+F256+I256+L256+O256+R256</f>
        <v>0</v>
      </c>
    </row>
    <row r="257" spans="1:21" ht="12.75">
      <c r="A257" s="4" t="s">
        <v>8</v>
      </c>
      <c r="B257" s="10">
        <f>SUM(B255:B256)</f>
        <v>0</v>
      </c>
      <c r="C257" s="10">
        <f>SUM(C255:C256)</f>
        <v>0</v>
      </c>
      <c r="D257" s="5"/>
      <c r="E257" s="10">
        <f>SUM(E255:E256)</f>
        <v>0</v>
      </c>
      <c r="F257" s="25">
        <f>SUM(F255:F256)</f>
        <v>0</v>
      </c>
      <c r="G257" s="5"/>
      <c r="H257" s="10">
        <f>SUM(H255:H256)</f>
        <v>0</v>
      </c>
      <c r="I257" s="10">
        <f>SUM(I255:I256)</f>
        <v>0</v>
      </c>
      <c r="J257" s="5"/>
      <c r="K257" s="10">
        <f>SUM(K255:K256)</f>
        <v>1</v>
      </c>
      <c r="L257" s="10">
        <f>SUM(L255:L256)</f>
        <v>1</v>
      </c>
      <c r="M257" s="10"/>
      <c r="N257" s="10">
        <f>SUM(N255:N256)</f>
        <v>0</v>
      </c>
      <c r="O257" s="10">
        <f>SUM(O255:O256)</f>
        <v>0</v>
      </c>
      <c r="P257" s="5"/>
      <c r="Q257" s="10">
        <f>SUM(Q255:Q256)</f>
        <v>19</v>
      </c>
      <c r="R257" s="25">
        <f>SUM(R255:R256)</f>
        <v>40</v>
      </c>
      <c r="S257" s="5"/>
      <c r="T257" s="10">
        <f>SUM(T255:T256)</f>
        <v>20</v>
      </c>
      <c r="U257" s="10">
        <f>SUM(U255:U256)</f>
        <v>41</v>
      </c>
    </row>
    <row r="258" spans="1:21" ht="12.75">
      <c r="A258" t="s">
        <v>52</v>
      </c>
      <c r="B258" s="8"/>
      <c r="C258" s="8"/>
      <c r="D258" s="1"/>
      <c r="E258" s="8"/>
      <c r="F258" s="21"/>
      <c r="G258" s="1"/>
      <c r="H258" s="8"/>
      <c r="I258" s="8"/>
      <c r="J258" s="1"/>
      <c r="K258" s="8"/>
      <c r="L258" s="8"/>
      <c r="M258" s="8"/>
      <c r="N258" s="8"/>
      <c r="O258" s="8"/>
      <c r="P258" s="1"/>
      <c r="Q258" s="8"/>
      <c r="R258" s="21"/>
      <c r="S258" s="1"/>
      <c r="T258" s="8"/>
      <c r="U258" s="8"/>
    </row>
    <row r="259" spans="1:21" ht="12.75">
      <c r="A259" t="s">
        <v>49</v>
      </c>
      <c r="B259" s="8">
        <v>0</v>
      </c>
      <c r="C259" s="8">
        <v>0</v>
      </c>
      <c r="D259" s="1"/>
      <c r="E259" s="8">
        <v>0</v>
      </c>
      <c r="F259" s="21">
        <v>5</v>
      </c>
      <c r="G259" s="1"/>
      <c r="H259" s="8">
        <v>0</v>
      </c>
      <c r="I259" s="8">
        <v>0</v>
      </c>
      <c r="J259" s="1"/>
      <c r="K259" s="8">
        <v>0</v>
      </c>
      <c r="L259" s="8">
        <v>0</v>
      </c>
      <c r="M259" s="8"/>
      <c r="N259" s="8">
        <v>0</v>
      </c>
      <c r="O259" s="8">
        <v>0</v>
      </c>
      <c r="P259" s="1"/>
      <c r="Q259" s="8">
        <v>0</v>
      </c>
      <c r="R259" s="21">
        <v>20</v>
      </c>
      <c r="S259" s="1"/>
      <c r="T259" s="8">
        <f>B259+E259+H259+K259+N259+Q259</f>
        <v>0</v>
      </c>
      <c r="U259" s="8">
        <f>C259+F259+I259+L259+O259+R259</f>
        <v>25</v>
      </c>
    </row>
    <row r="260" spans="1:21" ht="12.75">
      <c r="A260" t="s">
        <v>120</v>
      </c>
      <c r="B260" s="8"/>
      <c r="C260" s="8"/>
      <c r="D260" s="1"/>
      <c r="E260" s="8"/>
      <c r="F260" s="21"/>
      <c r="G260" s="1"/>
      <c r="H260" s="8"/>
      <c r="I260" s="8"/>
      <c r="J260" s="1"/>
      <c r="K260" s="8"/>
      <c r="L260" s="8"/>
      <c r="M260" s="8"/>
      <c r="N260" s="8"/>
      <c r="O260" s="8"/>
      <c r="P260" s="1"/>
      <c r="Q260" s="8"/>
      <c r="R260" s="21"/>
      <c r="S260" s="1"/>
      <c r="T260" s="8"/>
      <c r="U260" s="8"/>
    </row>
    <row r="261" spans="1:21" ht="12.75">
      <c r="A261" t="s">
        <v>121</v>
      </c>
      <c r="B261" s="8">
        <v>0</v>
      </c>
      <c r="C261" s="8">
        <v>0</v>
      </c>
      <c r="D261" s="1"/>
      <c r="E261" s="8">
        <v>0</v>
      </c>
      <c r="F261" s="21">
        <v>0</v>
      </c>
      <c r="G261" s="1"/>
      <c r="H261" s="8">
        <v>0</v>
      </c>
      <c r="I261" s="8">
        <v>0</v>
      </c>
      <c r="J261" s="1"/>
      <c r="K261" s="8">
        <v>0</v>
      </c>
      <c r="L261" s="8">
        <v>0</v>
      </c>
      <c r="M261" s="8"/>
      <c r="N261" s="8">
        <v>0</v>
      </c>
      <c r="O261" s="8">
        <v>0</v>
      </c>
      <c r="P261" s="1"/>
      <c r="Q261" s="8">
        <v>0</v>
      </c>
      <c r="R261" s="21">
        <v>0</v>
      </c>
      <c r="S261" s="1"/>
      <c r="T261" s="8">
        <f>B261+E261+H261+K261+N261+Q261</f>
        <v>0</v>
      </c>
      <c r="U261" s="8">
        <f>C261+F261+I261+L261+O261+R261</f>
        <v>0</v>
      </c>
    </row>
    <row r="262" spans="1:21" ht="12.75">
      <c r="A262" t="s">
        <v>53</v>
      </c>
      <c r="B262" s="8"/>
      <c r="C262" s="8"/>
      <c r="D262" s="1"/>
      <c r="E262" s="8"/>
      <c r="F262" s="21"/>
      <c r="G262" s="1"/>
      <c r="H262" s="8"/>
      <c r="I262" s="8"/>
      <c r="J262" s="1"/>
      <c r="K262" s="8"/>
      <c r="L262" s="8"/>
      <c r="M262" s="8"/>
      <c r="N262" s="8"/>
      <c r="O262" s="8"/>
      <c r="P262" s="1"/>
      <c r="Q262" s="8"/>
      <c r="R262" s="21"/>
      <c r="S262" s="1"/>
      <c r="T262" s="8"/>
      <c r="U262" s="8"/>
    </row>
    <row r="263" spans="1:21" ht="12.75">
      <c r="A263" t="s">
        <v>49</v>
      </c>
      <c r="B263" s="8">
        <v>0</v>
      </c>
      <c r="C263" s="8">
        <v>0</v>
      </c>
      <c r="D263" s="1"/>
      <c r="E263" s="8">
        <v>0</v>
      </c>
      <c r="F263" s="21">
        <v>0</v>
      </c>
      <c r="G263" s="1"/>
      <c r="H263" s="8">
        <v>0</v>
      </c>
      <c r="I263" s="8">
        <v>0</v>
      </c>
      <c r="J263" s="1"/>
      <c r="K263" s="8">
        <v>0</v>
      </c>
      <c r="L263" s="8">
        <v>0</v>
      </c>
      <c r="M263" s="8"/>
      <c r="N263" s="8">
        <v>0</v>
      </c>
      <c r="O263" s="8">
        <v>0</v>
      </c>
      <c r="P263" s="1"/>
      <c r="Q263" s="8">
        <v>0</v>
      </c>
      <c r="R263" s="21">
        <v>3</v>
      </c>
      <c r="S263" s="1"/>
      <c r="T263" s="8">
        <f>B263+E263+H263+K263+N263+Q263</f>
        <v>0</v>
      </c>
      <c r="U263" s="8">
        <f>C263+F263+I263+L263+O263+R263</f>
        <v>3</v>
      </c>
    </row>
    <row r="264" spans="1:21" ht="12.75">
      <c r="A264" t="s">
        <v>79</v>
      </c>
      <c r="B264" s="8"/>
      <c r="C264" s="8"/>
      <c r="D264" s="1"/>
      <c r="E264" s="8"/>
      <c r="F264" s="21"/>
      <c r="G264" s="1"/>
      <c r="H264" s="8"/>
      <c r="I264" s="8"/>
      <c r="J264" s="1"/>
      <c r="K264" s="8"/>
      <c r="L264" s="8"/>
      <c r="M264" s="8"/>
      <c r="N264" s="8"/>
      <c r="O264" s="8"/>
      <c r="P264" s="1"/>
      <c r="Q264" s="8"/>
      <c r="R264" s="21"/>
      <c r="S264" s="1"/>
      <c r="T264" s="8"/>
      <c r="U264" s="8"/>
    </row>
    <row r="265" spans="1:21" ht="12.75">
      <c r="A265" t="s">
        <v>158</v>
      </c>
      <c r="B265" s="8">
        <v>0</v>
      </c>
      <c r="C265" s="8">
        <v>0</v>
      </c>
      <c r="D265" s="1"/>
      <c r="E265" s="8">
        <v>0</v>
      </c>
      <c r="F265" s="21">
        <v>2</v>
      </c>
      <c r="G265" s="1"/>
      <c r="H265" s="8">
        <v>0</v>
      </c>
      <c r="I265" s="8">
        <v>0</v>
      </c>
      <c r="J265" s="1"/>
      <c r="K265" s="8">
        <v>0</v>
      </c>
      <c r="L265" s="8">
        <v>0</v>
      </c>
      <c r="M265" s="8"/>
      <c r="N265" s="8">
        <v>0</v>
      </c>
      <c r="O265" s="8">
        <v>0</v>
      </c>
      <c r="P265" s="1"/>
      <c r="Q265" s="8">
        <v>0</v>
      </c>
      <c r="R265" s="21">
        <v>4</v>
      </c>
      <c r="S265" s="1"/>
      <c r="T265" s="8">
        <f>B265+E265+H265+K265+N265+Q265</f>
        <v>0</v>
      </c>
      <c r="U265" s="8">
        <f>C265+F265+I265+L265+O265+R265</f>
        <v>6</v>
      </c>
    </row>
    <row r="266" spans="2:21" ht="12.75">
      <c r="B266" s="8"/>
      <c r="C266" s="8"/>
      <c r="D266" s="1"/>
      <c r="E266" s="8"/>
      <c r="F266" s="21"/>
      <c r="G266" s="1"/>
      <c r="H266" s="8"/>
      <c r="I266" s="8"/>
      <c r="J266" s="1"/>
      <c r="K266" s="8"/>
      <c r="L266" s="8"/>
      <c r="M266" s="8"/>
      <c r="N266" s="8"/>
      <c r="O266" s="8"/>
      <c r="P266" s="1"/>
      <c r="Q266" s="8"/>
      <c r="R266" s="21"/>
      <c r="S266" s="1"/>
      <c r="T266" s="8"/>
      <c r="U266" s="8"/>
    </row>
    <row r="267" spans="1:21" s="15" customFormat="1" ht="12.75">
      <c r="A267" s="13" t="s">
        <v>3</v>
      </c>
      <c r="B267" s="28">
        <f>+B265+B263+B261+B259+B236+B257+B253+B251+B249+B247+B244+B242+B240+B238+B234</f>
        <v>6</v>
      </c>
      <c r="C267" s="28">
        <f>+C265+C263+C261+C259+C236+C257+C253+C251+C249+C247+C244+C242+C240+C238+C234</f>
        <v>7</v>
      </c>
      <c r="E267" s="28">
        <f>+E265+E263+E261+E259+E236+E257+E253+E251+E249+E247+E244+E242+E240+E238+E234</f>
        <v>8</v>
      </c>
      <c r="F267" s="28">
        <f>+F265+F263+F261+F259+F236+F257+F253+F251+F249+F247+F244+F242+F240+F238+F234</f>
        <v>37</v>
      </c>
      <c r="H267" s="28">
        <f>+H265+H263+H261+H259+H236+H257+H253+H251+H249+H247+H244+H242+H240+H238+H234</f>
        <v>0</v>
      </c>
      <c r="I267" s="28">
        <f>+I265+I263+I261+I259+I236+I257+I253+I251+I249+I247+I244+I242+I240+I238+I234</f>
        <v>0</v>
      </c>
      <c r="K267" s="28">
        <f>+K265+K263+K261+K259+K236+K257+K253+K251+K249+K247+K244+K242+K240+K238+K234</f>
        <v>1</v>
      </c>
      <c r="L267" s="28">
        <f>+L265+L263+L261+L259+L236+L257+L253+L251+L249+L247+L244+L242+L240+L238+L234</f>
        <v>7</v>
      </c>
      <c r="N267" s="28">
        <f>+N265+N263+N261+N259+N236+N257+N253+N251+N249+N247+N244+N242+N240+N238+N234</f>
        <v>1</v>
      </c>
      <c r="O267" s="28">
        <f>+O265+O263+O261+O259+O236+O257+O253+O251+O249+O247+O244+O242+O240+O238+O234</f>
        <v>6</v>
      </c>
      <c r="Q267" s="28">
        <f>+Q265+Q263+Q261+Q259+Q236+Q257+Q253+Q251+Q249+Q247+Q244+Q242+Q240+Q238+Q234</f>
        <v>51</v>
      </c>
      <c r="R267" s="28">
        <f>+R265+R263+R261+R259+R236+R257+R253+R251+R249+R247+R244+R242+R240+R238+R234</f>
        <v>265</v>
      </c>
      <c r="T267" s="28">
        <f>+T265+T263+T261+T259+T236+T257+T253+T251+T249+T247+T244+T242+T240+T238+T234</f>
        <v>67</v>
      </c>
      <c r="U267" s="28">
        <f>+U265+U263+U261+U259+U236+U257+U253+U251+U249+U247+U244+U242+U240+U238+U234</f>
        <v>322</v>
      </c>
    </row>
    <row r="268" spans="1:21" ht="12.75">
      <c r="A268" s="2"/>
      <c r="B268" s="9"/>
      <c r="C268" s="9"/>
      <c r="D268" s="3"/>
      <c r="E268" s="9"/>
      <c r="F268" s="24"/>
      <c r="G268" s="3"/>
      <c r="H268" s="9"/>
      <c r="I268" s="9"/>
      <c r="J268" s="3"/>
      <c r="K268" s="9"/>
      <c r="L268" s="9"/>
      <c r="M268" s="9"/>
      <c r="N268" s="9"/>
      <c r="O268" s="9"/>
      <c r="P268" s="3"/>
      <c r="Q268" s="9"/>
      <c r="R268" s="24"/>
      <c r="S268" s="3"/>
      <c r="T268" s="9"/>
      <c r="U268" s="9"/>
    </row>
    <row r="269" spans="1:21" ht="12.75">
      <c r="A269" s="2"/>
      <c r="B269" s="9"/>
      <c r="C269" s="9"/>
      <c r="D269" s="3"/>
      <c r="E269" s="9"/>
      <c r="F269" s="24"/>
      <c r="G269" s="3"/>
      <c r="H269" s="9"/>
      <c r="I269" s="9"/>
      <c r="J269" s="3"/>
      <c r="K269" s="9"/>
      <c r="L269" s="9"/>
      <c r="M269" s="9"/>
      <c r="N269" s="9"/>
      <c r="O269" s="9"/>
      <c r="P269" s="3"/>
      <c r="Q269" s="9"/>
      <c r="R269" s="24"/>
      <c r="S269" s="3"/>
      <c r="T269" s="9"/>
      <c r="U269" s="9"/>
    </row>
    <row r="270" spans="1:21" ht="12.75">
      <c r="A270" s="2" t="s">
        <v>55</v>
      </c>
      <c r="B270" s="8"/>
      <c r="C270" s="8"/>
      <c r="D270" s="1"/>
      <c r="E270" s="8"/>
      <c r="F270" s="21"/>
      <c r="G270" s="1"/>
      <c r="H270" s="8"/>
      <c r="I270" s="8"/>
      <c r="J270" s="1"/>
      <c r="K270" s="8"/>
      <c r="L270" s="8"/>
      <c r="M270" s="8"/>
      <c r="N270" s="8"/>
      <c r="O270" s="8"/>
      <c r="P270" s="1"/>
      <c r="Q270" s="8"/>
      <c r="R270" s="21"/>
      <c r="S270" s="1"/>
      <c r="T270" s="8"/>
      <c r="U270" s="8" t="s">
        <v>62</v>
      </c>
    </row>
    <row r="271" spans="2:21" ht="12.75">
      <c r="B271" s="8"/>
      <c r="C271" s="8"/>
      <c r="D271" s="1"/>
      <c r="E271" s="8"/>
      <c r="F271" s="21"/>
      <c r="G271" s="1"/>
      <c r="H271" s="8"/>
      <c r="I271" s="8"/>
      <c r="J271" s="1"/>
      <c r="K271" s="8"/>
      <c r="L271" s="8"/>
      <c r="M271" s="8"/>
      <c r="N271" s="8"/>
      <c r="O271" s="8"/>
      <c r="P271" s="1"/>
      <c r="R271" s="21"/>
      <c r="S271" s="1"/>
      <c r="T271" s="8"/>
      <c r="U271" s="8"/>
    </row>
    <row r="272" spans="1:21" ht="12.75">
      <c r="A272" t="s">
        <v>56</v>
      </c>
      <c r="B272" s="8">
        <v>8</v>
      </c>
      <c r="C272" s="8">
        <v>11</v>
      </c>
      <c r="D272" s="1"/>
      <c r="E272" s="8">
        <v>20</v>
      </c>
      <c r="F272" s="21">
        <v>72</v>
      </c>
      <c r="G272" s="1"/>
      <c r="H272" s="8">
        <v>1</v>
      </c>
      <c r="I272" s="8">
        <v>0</v>
      </c>
      <c r="J272" s="1"/>
      <c r="K272" s="8">
        <v>9</v>
      </c>
      <c r="L272" s="8">
        <v>9</v>
      </c>
      <c r="M272" s="8"/>
      <c r="N272" s="8">
        <v>3</v>
      </c>
      <c r="O272" s="8">
        <v>8</v>
      </c>
      <c r="P272" s="1"/>
      <c r="Q272" s="8">
        <v>147</v>
      </c>
      <c r="R272" s="21">
        <v>177</v>
      </c>
      <c r="S272" s="1"/>
      <c r="T272" s="8">
        <f>B272+E272+H272+K272+N272+Q272</f>
        <v>188</v>
      </c>
      <c r="U272" s="8">
        <f>C272+F272+I272+L272+O272+R272</f>
        <v>277</v>
      </c>
    </row>
    <row r="273" spans="2:21" ht="12.75">
      <c r="B273" s="8"/>
      <c r="C273" s="8"/>
      <c r="D273" s="1"/>
      <c r="E273" s="8"/>
      <c r="F273" s="21"/>
      <c r="G273" s="1"/>
      <c r="H273" s="8"/>
      <c r="I273" s="8"/>
      <c r="J273" s="1"/>
      <c r="K273" s="8"/>
      <c r="L273" s="8"/>
      <c r="M273" s="8"/>
      <c r="N273" s="8"/>
      <c r="O273" s="8"/>
      <c r="P273" s="1"/>
      <c r="Q273" s="8"/>
      <c r="R273" s="21"/>
      <c r="S273" s="1"/>
      <c r="T273" s="8"/>
      <c r="U273" s="8"/>
    </row>
    <row r="274" spans="1:21" ht="12.75">
      <c r="A274" s="2" t="s">
        <v>3</v>
      </c>
      <c r="B274" s="9">
        <f>SUM(B272:B272)</f>
        <v>8</v>
      </c>
      <c r="C274" s="9">
        <f>SUM(C272:C272)</f>
        <v>11</v>
      </c>
      <c r="D274" s="3"/>
      <c r="E274" s="9">
        <f>SUM(E272:E272)</f>
        <v>20</v>
      </c>
      <c r="F274" s="24">
        <f>SUM(F272:F272)</f>
        <v>72</v>
      </c>
      <c r="G274" s="3"/>
      <c r="H274" s="9">
        <f>SUM(H272:H272)</f>
        <v>1</v>
      </c>
      <c r="I274" s="9">
        <f>SUM(I272:I272)</f>
        <v>0</v>
      </c>
      <c r="J274" s="3"/>
      <c r="K274" s="9">
        <f>SUM(K272:K272)</f>
        <v>9</v>
      </c>
      <c r="L274" s="9">
        <f>SUM(L272:L272)</f>
        <v>9</v>
      </c>
      <c r="M274" s="9"/>
      <c r="N274" s="9">
        <f>SUM(N272:N272)</f>
        <v>3</v>
      </c>
      <c r="O274" s="9">
        <f>SUM(O272:O272)</f>
        <v>8</v>
      </c>
      <c r="P274" s="3"/>
      <c r="Q274" s="9">
        <f>SUM(Q272:Q272)</f>
        <v>147</v>
      </c>
      <c r="R274" s="24">
        <f>SUM(R272:R272)</f>
        <v>177</v>
      </c>
      <c r="S274" s="3"/>
      <c r="T274" s="9">
        <f>SUM(T272:T272)</f>
        <v>188</v>
      </c>
      <c r="U274" s="9">
        <f>SUM(U272:U272)</f>
        <v>277</v>
      </c>
    </row>
    <row r="275" spans="1:21" ht="12.75">
      <c r="A275" s="2"/>
      <c r="B275" s="9"/>
      <c r="C275" s="9"/>
      <c r="D275" s="3"/>
      <c r="E275" s="9"/>
      <c r="F275" s="24"/>
      <c r="G275" s="3"/>
      <c r="H275" s="9"/>
      <c r="I275" s="9"/>
      <c r="J275" s="3"/>
      <c r="K275" s="9"/>
      <c r="L275" s="9"/>
      <c r="M275" s="9"/>
      <c r="N275" s="9"/>
      <c r="O275" s="9"/>
      <c r="P275" s="3"/>
      <c r="Q275" s="9"/>
      <c r="R275" s="24"/>
      <c r="S275" s="3"/>
      <c r="T275" s="9"/>
      <c r="U275" s="9"/>
    </row>
    <row r="276" spans="1:21" ht="12.75">
      <c r="A276" s="2"/>
      <c r="B276" s="9"/>
      <c r="C276" s="9"/>
      <c r="D276" s="3"/>
      <c r="E276" s="9"/>
      <c r="F276" s="24"/>
      <c r="G276" s="3"/>
      <c r="H276" s="9"/>
      <c r="I276" s="9"/>
      <c r="J276" s="3"/>
      <c r="K276" s="9"/>
      <c r="L276" s="9"/>
      <c r="M276" s="9"/>
      <c r="N276" s="9"/>
      <c r="O276" s="9"/>
      <c r="P276" s="3"/>
      <c r="Q276" s="8"/>
      <c r="R276" s="24"/>
      <c r="S276" s="3"/>
      <c r="T276" s="9"/>
      <c r="U276" s="9"/>
    </row>
    <row r="277" spans="1:21" s="23" customFormat="1" ht="12.75">
      <c r="A277" s="13" t="s">
        <v>57</v>
      </c>
      <c r="B277" s="18">
        <f>+B14+B94+B116+B202+B226+B267+B133+B274</f>
        <v>381</v>
      </c>
      <c r="C277" s="18">
        <f>+C14+C94+C116+C202+C226+C267+C133+C274</f>
        <v>209</v>
      </c>
      <c r="D277" s="18"/>
      <c r="E277" s="18">
        <f>+E14+E94+E116+E202+E226+E267+E133+E274</f>
        <v>130</v>
      </c>
      <c r="F277" s="30">
        <f>+F14+F94+F116+F202+F226+F267+F133+F274</f>
        <v>459</v>
      </c>
      <c r="G277" s="18"/>
      <c r="H277" s="18">
        <f>+H14+H94+H116+H202+H226+H267+H133+H274</f>
        <v>5</v>
      </c>
      <c r="I277" s="18">
        <f>+I14+I94+I116+I202+I226+I267+I133+I274</f>
        <v>9</v>
      </c>
      <c r="J277" s="18"/>
      <c r="K277" s="18">
        <f>+K14+K94+K116+K202+K226+K267+K133+K274</f>
        <v>53</v>
      </c>
      <c r="L277" s="18">
        <f>+L14+L94+L116+L202+L226+L267+L133+L274</f>
        <v>55</v>
      </c>
      <c r="M277" s="18"/>
      <c r="N277" s="18">
        <f>+N14+N94+N116+N202+N226+N267+N133+N274</f>
        <v>22</v>
      </c>
      <c r="O277" s="18">
        <f>+O14+O94+O116+O202+O226+O267+O133+O274</f>
        <v>54</v>
      </c>
      <c r="P277" s="18"/>
      <c r="Q277" s="18">
        <f>+Q14+Q94+Q116+Q202+Q226+Q267+Q133+Q274</f>
        <v>1151</v>
      </c>
      <c r="R277" s="30">
        <f>+R14+R94+R116+R202+R226+R267+R133+R274</f>
        <v>2054</v>
      </c>
      <c r="S277" s="18"/>
      <c r="T277" s="18">
        <f>+T14+T94+T116+T202+T226+T267+T133+T274</f>
        <v>1742</v>
      </c>
      <c r="U277" s="18">
        <f>+U14+U94+U116+U202+U226+U267+U133+U274</f>
        <v>2840</v>
      </c>
    </row>
    <row r="278" spans="2:21" ht="12.75">
      <c r="B278" s="8"/>
      <c r="C278" s="8"/>
      <c r="D278" s="1"/>
      <c r="E278" s="8"/>
      <c r="F278" s="21"/>
      <c r="G278" s="1"/>
      <c r="H278" s="8"/>
      <c r="I278" s="8"/>
      <c r="J278" s="1"/>
      <c r="K278" s="8"/>
      <c r="L278" s="8"/>
      <c r="M278" s="8"/>
      <c r="N278" s="8"/>
      <c r="O278" s="8"/>
      <c r="P278" s="1"/>
      <c r="Q278" s="8"/>
      <c r="R278" s="21"/>
      <c r="S278" s="1"/>
      <c r="T278" s="8"/>
      <c r="U278" s="8"/>
    </row>
    <row r="280" spans="2:21" ht="12.75">
      <c r="B280" s="8"/>
      <c r="C280" s="8"/>
      <c r="D280" s="1"/>
      <c r="E280" s="8"/>
      <c r="F280" s="21"/>
      <c r="G280" s="1"/>
      <c r="H280" s="8"/>
      <c r="I280" s="8"/>
      <c r="J280" s="1"/>
      <c r="K280" s="8"/>
      <c r="L280" s="8"/>
      <c r="M280" s="8"/>
      <c r="N280" s="8"/>
      <c r="O280" s="8"/>
      <c r="P280" s="1"/>
      <c r="Q280" s="8"/>
      <c r="S280" s="1"/>
      <c r="T280" s="8"/>
      <c r="U280" s="8"/>
    </row>
    <row r="281" spans="2:21" ht="12.75">
      <c r="B281" s="8"/>
      <c r="C281" s="8"/>
      <c r="D281" s="1"/>
      <c r="E281" s="8"/>
      <c r="F281" s="21"/>
      <c r="G281" s="1"/>
      <c r="H281" s="8"/>
      <c r="I281" s="8"/>
      <c r="J281" s="1"/>
      <c r="K281" s="8"/>
      <c r="L281" s="8"/>
      <c r="M281" s="8"/>
      <c r="N281" s="8"/>
      <c r="O281" s="8"/>
      <c r="P281" s="1"/>
      <c r="Q281" s="8"/>
      <c r="S281" s="1"/>
      <c r="T281" s="8"/>
      <c r="U281" s="8"/>
    </row>
    <row r="282" spans="2:21" ht="12.75">
      <c r="B282" s="8"/>
      <c r="C282" s="8"/>
      <c r="D282" s="1"/>
      <c r="E282" s="8"/>
      <c r="F282" s="21"/>
      <c r="G282" s="1"/>
      <c r="H282" s="8"/>
      <c r="I282" s="8"/>
      <c r="J282" s="1"/>
      <c r="K282" s="8"/>
      <c r="L282" s="8"/>
      <c r="M282" s="8"/>
      <c r="N282" s="8"/>
      <c r="O282" s="8"/>
      <c r="P282" s="1"/>
      <c r="Q282" s="8"/>
      <c r="S282" s="1"/>
      <c r="T282" s="8"/>
      <c r="U282" s="8"/>
    </row>
    <row r="283" spans="2:21" ht="12.75">
      <c r="B283" s="8"/>
      <c r="C283" s="8"/>
      <c r="D283" s="1"/>
      <c r="E283" s="8"/>
      <c r="F283" s="21"/>
      <c r="G283" s="1"/>
      <c r="H283" s="8"/>
      <c r="I283" s="8"/>
      <c r="J283" s="1"/>
      <c r="K283" s="8"/>
      <c r="L283" s="8"/>
      <c r="M283" s="8"/>
      <c r="N283" s="8"/>
      <c r="O283" s="8"/>
      <c r="P283" s="1"/>
      <c r="Q283" s="8"/>
      <c r="R283" s="21"/>
      <c r="S283" s="1"/>
      <c r="T283" s="8"/>
      <c r="U283" s="8"/>
    </row>
    <row r="284" spans="1:5" ht="12.75">
      <c r="A284" t="s">
        <v>86</v>
      </c>
      <c r="B284" s="8"/>
      <c r="C284" s="8"/>
      <c r="D284" s="1"/>
      <c r="E284" s="8"/>
    </row>
    <row r="285" spans="2:21" ht="12.75">
      <c r="B285" s="8"/>
      <c r="C285" s="8"/>
      <c r="D285" s="1"/>
      <c r="E285" s="8"/>
      <c r="F285" s="21"/>
      <c r="G285" s="1"/>
      <c r="H285" s="8"/>
      <c r="I285" s="8"/>
      <c r="J285" s="1"/>
      <c r="K285" s="8"/>
      <c r="L285" s="8"/>
      <c r="M285" s="8"/>
      <c r="N285" s="8"/>
      <c r="O285" s="8"/>
      <c r="P285" s="1"/>
      <c r="Q285" s="8"/>
      <c r="S285" s="1"/>
      <c r="T285" s="8"/>
      <c r="U285" s="8"/>
    </row>
    <row r="286" spans="2:21" ht="12.75">
      <c r="B286" s="8"/>
      <c r="C286" s="8"/>
      <c r="D286" s="1"/>
      <c r="E286" s="8"/>
      <c r="F286" s="21"/>
      <c r="G286" s="1"/>
      <c r="H286" s="8"/>
      <c r="I286" s="8"/>
      <c r="J286" s="1"/>
      <c r="K286" s="8"/>
      <c r="L286" s="8"/>
      <c r="M286" s="8"/>
      <c r="N286" s="8"/>
      <c r="O286" s="8"/>
      <c r="P286" s="1"/>
      <c r="Q286" s="8"/>
      <c r="R286" s="21"/>
      <c r="S286" s="1"/>
      <c r="T286" s="8"/>
      <c r="U286" s="8"/>
    </row>
    <row r="287" spans="2:21" ht="12.75">
      <c r="B287" s="8"/>
      <c r="C287" s="8"/>
      <c r="D287" s="1"/>
      <c r="E287" s="8"/>
      <c r="F287" s="21"/>
      <c r="G287" s="1"/>
      <c r="H287" s="8"/>
      <c r="I287" s="8"/>
      <c r="J287" s="1"/>
      <c r="K287" s="8"/>
      <c r="L287" s="8"/>
      <c r="M287" s="8"/>
      <c r="N287" s="8"/>
      <c r="O287" s="8"/>
      <c r="P287" s="1"/>
      <c r="Q287" s="8"/>
      <c r="R287" s="21"/>
      <c r="S287" s="1"/>
      <c r="T287" s="8"/>
      <c r="U287" s="8"/>
    </row>
    <row r="288" spans="2:21" ht="12.75">
      <c r="B288" s="8"/>
      <c r="C288" s="8"/>
      <c r="D288" s="1"/>
      <c r="E288" s="8"/>
      <c r="F288" s="21"/>
      <c r="G288" s="1"/>
      <c r="H288" s="8"/>
      <c r="I288" s="8"/>
      <c r="J288" s="1"/>
      <c r="K288" s="8"/>
      <c r="L288" s="8"/>
      <c r="M288" s="8"/>
      <c r="N288" s="8"/>
      <c r="O288" s="8"/>
      <c r="P288" s="1"/>
      <c r="Q288" s="8"/>
      <c r="R288" s="21"/>
      <c r="S288" s="1"/>
      <c r="T288" s="8"/>
      <c r="U288" s="8"/>
    </row>
    <row r="289" spans="6:21" ht="12.75">
      <c r="F289" s="21"/>
      <c r="G289" s="1"/>
      <c r="H289" s="8"/>
      <c r="I289" s="8"/>
      <c r="J289" s="1"/>
      <c r="K289" s="8"/>
      <c r="L289" s="8"/>
      <c r="M289" s="8"/>
      <c r="N289" s="8"/>
      <c r="O289" s="8"/>
      <c r="P289" s="1"/>
      <c r="Q289" s="8"/>
      <c r="S289" s="1"/>
      <c r="T289" s="8"/>
      <c r="U289" s="8"/>
    </row>
    <row r="290" spans="2:21" ht="12.75">
      <c r="B290" s="8"/>
      <c r="C290" s="8"/>
      <c r="D290" s="1"/>
      <c r="E290" s="8"/>
      <c r="F290" s="21"/>
      <c r="G290" s="1"/>
      <c r="H290" s="8"/>
      <c r="I290" s="8"/>
      <c r="J290" s="1"/>
      <c r="K290" s="8"/>
      <c r="L290" s="8"/>
      <c r="M290" s="8"/>
      <c r="N290" s="8"/>
      <c r="O290" s="8"/>
      <c r="P290" s="1"/>
      <c r="Q290" s="8"/>
      <c r="S290" s="1"/>
      <c r="T290" s="8"/>
      <c r="U290" s="8"/>
    </row>
    <row r="291" spans="2:21" ht="12.75">
      <c r="B291" s="8"/>
      <c r="C291" s="8"/>
      <c r="D291" s="1"/>
      <c r="E291" s="8"/>
      <c r="F291" s="21"/>
      <c r="G291" s="1"/>
      <c r="H291" s="8"/>
      <c r="I291" s="8"/>
      <c r="J291" s="1"/>
      <c r="K291" s="8"/>
      <c r="L291" s="8"/>
      <c r="M291" s="8"/>
      <c r="N291" s="8"/>
      <c r="O291" s="8"/>
      <c r="P291" s="1"/>
      <c r="Q291" s="8" t="s">
        <v>65</v>
      </c>
      <c r="S291" s="1"/>
      <c r="T291" s="8"/>
      <c r="U291" s="8"/>
    </row>
    <row r="292" spans="2:21" ht="12.75">
      <c r="B292" s="8"/>
      <c r="C292" s="8"/>
      <c r="D292" s="1"/>
      <c r="E292" s="8"/>
      <c r="F292" s="21"/>
      <c r="G292" s="1"/>
      <c r="H292" s="8"/>
      <c r="I292" s="8"/>
      <c r="J292" s="1"/>
      <c r="K292" s="8"/>
      <c r="L292" s="8" t="s">
        <v>64</v>
      </c>
      <c r="M292" s="8"/>
      <c r="N292" s="8"/>
      <c r="O292" s="8"/>
      <c r="P292" s="1"/>
      <c r="Q292" s="8"/>
      <c r="R292" s="21"/>
      <c r="S292" s="1"/>
      <c r="T292" s="8"/>
      <c r="U292" s="8"/>
    </row>
    <row r="293" spans="2:21" ht="12.75">
      <c r="B293" s="8"/>
      <c r="C293" s="8"/>
      <c r="D293" s="1"/>
      <c r="E293" s="8"/>
      <c r="F293" s="21"/>
      <c r="G293" s="1"/>
      <c r="H293" s="8"/>
      <c r="I293" s="8"/>
      <c r="J293" s="1"/>
      <c r="K293" s="8"/>
      <c r="L293" s="8"/>
      <c r="M293" s="8"/>
      <c r="N293" s="8"/>
      <c r="O293" s="8"/>
      <c r="P293" s="1"/>
      <c r="Q293" s="8"/>
      <c r="S293" s="1"/>
      <c r="T293" s="8"/>
      <c r="U293" s="8"/>
    </row>
    <row r="294" spans="1:21" ht="12.75">
      <c r="A294" t="s">
        <v>58</v>
      </c>
      <c r="B294" s="8"/>
      <c r="C294" s="8"/>
      <c r="D294" s="1"/>
      <c r="E294" s="8"/>
      <c r="F294" s="21"/>
      <c r="G294" s="1"/>
      <c r="H294" s="8"/>
      <c r="I294" s="8"/>
      <c r="J294" s="1"/>
      <c r="K294" s="8"/>
      <c r="L294" s="8"/>
      <c r="M294" s="8"/>
      <c r="N294" s="8"/>
      <c r="O294" s="8"/>
      <c r="P294" s="1"/>
      <c r="Q294" s="8"/>
      <c r="R294" s="21"/>
      <c r="S294" s="1"/>
      <c r="T294" s="8"/>
      <c r="U294" s="8"/>
    </row>
    <row r="295" spans="2:21" ht="12.75">
      <c r="B295" s="8"/>
      <c r="C295" s="8"/>
      <c r="D295" s="1"/>
      <c r="E295" s="8"/>
      <c r="F295" s="21"/>
      <c r="G295" s="1"/>
      <c r="H295" s="8"/>
      <c r="I295" s="8"/>
      <c r="J295" s="1"/>
      <c r="K295" s="8"/>
      <c r="L295" s="8"/>
      <c r="M295" s="8"/>
      <c r="N295" s="8"/>
      <c r="O295" s="8"/>
      <c r="P295" s="1"/>
      <c r="Q295" s="8"/>
      <c r="S295" s="1"/>
      <c r="T295" s="8"/>
      <c r="U295" s="8"/>
    </row>
    <row r="296" spans="2:21" ht="12.75">
      <c r="B296" s="8"/>
      <c r="C296" s="8"/>
      <c r="D296" s="1"/>
      <c r="E296" s="8"/>
      <c r="F296" s="21"/>
      <c r="G296" s="1"/>
      <c r="H296" s="8"/>
      <c r="I296" s="8"/>
      <c r="J296" s="1"/>
      <c r="K296" s="8"/>
      <c r="L296" s="8"/>
      <c r="M296" s="8"/>
      <c r="N296" s="8"/>
      <c r="O296" s="8"/>
      <c r="P296" s="1"/>
      <c r="Q296" s="8"/>
      <c r="R296" s="21"/>
      <c r="S296" s="1"/>
      <c r="T296" s="8"/>
      <c r="U296" s="8"/>
    </row>
    <row r="297" spans="2:21" ht="12.75">
      <c r="B297" s="8"/>
      <c r="C297" s="8"/>
      <c r="D297" s="1"/>
      <c r="E297" s="8"/>
      <c r="F297" s="21"/>
      <c r="G297" s="1"/>
      <c r="H297" s="8"/>
      <c r="I297" s="8"/>
      <c r="J297" s="1"/>
      <c r="K297" s="8"/>
      <c r="L297" s="8"/>
      <c r="M297" s="8"/>
      <c r="N297" s="8"/>
      <c r="O297" s="8"/>
      <c r="P297" s="1"/>
      <c r="Q297" s="7"/>
      <c r="S297" s="1"/>
      <c r="T297" s="8"/>
      <c r="U297" s="8"/>
    </row>
    <row r="298" spans="2:21" ht="12.75">
      <c r="B298" s="8"/>
      <c r="C298" s="8"/>
      <c r="D298" s="1"/>
      <c r="E298" s="8"/>
      <c r="F298" s="21"/>
      <c r="G298" s="1"/>
      <c r="H298" s="8"/>
      <c r="I298" s="8"/>
      <c r="J298" s="1"/>
      <c r="K298" s="8"/>
      <c r="L298" s="8"/>
      <c r="M298" s="8"/>
      <c r="N298" s="8"/>
      <c r="O298" s="8"/>
      <c r="P298" s="1"/>
      <c r="Q298" s="8"/>
      <c r="R298" s="31"/>
      <c r="S298" s="1"/>
      <c r="T298" s="8"/>
      <c r="U298" s="8"/>
    </row>
    <row r="299" spans="2:21" ht="12.75">
      <c r="B299" s="8"/>
      <c r="C299" s="8"/>
      <c r="D299" s="1"/>
      <c r="E299" s="8"/>
      <c r="F299" s="21"/>
      <c r="G299" s="1"/>
      <c r="H299" s="8"/>
      <c r="I299" s="8"/>
      <c r="J299" s="1"/>
      <c r="K299" s="8"/>
      <c r="L299" s="8"/>
      <c r="M299" s="8"/>
      <c r="N299" s="8"/>
      <c r="O299" s="8"/>
      <c r="P299" s="1"/>
      <c r="Q299" s="8"/>
      <c r="R299" s="21"/>
      <c r="S299" s="1"/>
      <c r="T299" s="8"/>
      <c r="U299" s="8"/>
    </row>
    <row r="300" spans="2:21" ht="12.75">
      <c r="B300" s="8"/>
      <c r="C300" s="8"/>
      <c r="D300" s="1"/>
      <c r="E300" s="8"/>
      <c r="F300" s="21"/>
      <c r="G300" s="1"/>
      <c r="H300" s="8"/>
      <c r="I300" s="8"/>
      <c r="J300" s="1"/>
      <c r="K300" s="8"/>
      <c r="L300" s="8"/>
      <c r="M300" s="8"/>
      <c r="N300" s="8"/>
      <c r="O300" s="8"/>
      <c r="P300" s="1"/>
      <c r="Q300" s="8"/>
      <c r="R300" s="21"/>
      <c r="S300" s="1"/>
      <c r="T300" s="8"/>
      <c r="U300" s="8"/>
    </row>
    <row r="301" spans="2:21" ht="12.75">
      <c r="B301" s="8"/>
      <c r="C301" s="8"/>
      <c r="D301" s="1"/>
      <c r="E301" s="8"/>
      <c r="F301" s="21"/>
      <c r="G301" s="1"/>
      <c r="H301" s="8"/>
      <c r="I301" s="8"/>
      <c r="J301" s="1"/>
      <c r="K301" s="8"/>
      <c r="L301" s="8"/>
      <c r="M301" s="8"/>
      <c r="N301" s="8"/>
      <c r="O301" s="8"/>
      <c r="P301" s="1"/>
      <c r="Q301" s="8"/>
      <c r="R301" s="21"/>
      <c r="S301" s="1"/>
      <c r="T301" s="8"/>
      <c r="U301" s="8"/>
    </row>
    <row r="302" spans="2:21" ht="12.75">
      <c r="B302" s="8"/>
      <c r="C302" s="8"/>
      <c r="D302" s="1"/>
      <c r="E302" s="8"/>
      <c r="F302" s="21"/>
      <c r="G302" s="1"/>
      <c r="H302" s="8"/>
      <c r="I302" s="8"/>
      <c r="J302" s="1"/>
      <c r="K302" s="8"/>
      <c r="L302" s="8"/>
      <c r="M302" s="8"/>
      <c r="N302" s="8"/>
      <c r="O302" s="8"/>
      <c r="P302" s="1"/>
      <c r="Q302" s="8"/>
      <c r="R302" s="21"/>
      <c r="S302" s="1"/>
      <c r="T302" s="8"/>
      <c r="U302" s="8"/>
    </row>
    <row r="303" spans="2:21" ht="12.75">
      <c r="B303" s="8"/>
      <c r="C303" s="8"/>
      <c r="D303" s="1"/>
      <c r="E303" s="8"/>
      <c r="F303" s="21"/>
      <c r="G303" s="1"/>
      <c r="H303" s="8"/>
      <c r="I303" s="8"/>
      <c r="J303" s="1"/>
      <c r="K303" s="8"/>
      <c r="L303" s="8"/>
      <c r="M303" s="8"/>
      <c r="N303" s="8"/>
      <c r="O303" s="8"/>
      <c r="P303" s="1"/>
      <c r="Q303" s="8"/>
      <c r="R303" s="21"/>
      <c r="S303" s="1"/>
      <c r="T303" s="8"/>
      <c r="U303" s="8"/>
    </row>
    <row r="304" spans="2:21" ht="12.75">
      <c r="B304" s="8"/>
      <c r="C304" s="8"/>
      <c r="D304" s="1"/>
      <c r="E304" s="8"/>
      <c r="F304" s="21"/>
      <c r="G304" s="1"/>
      <c r="H304" s="8"/>
      <c r="I304" s="8"/>
      <c r="J304" s="1"/>
      <c r="K304" s="8"/>
      <c r="L304" s="8"/>
      <c r="M304" s="8"/>
      <c r="N304" s="8"/>
      <c r="O304" s="8"/>
      <c r="P304" s="1"/>
      <c r="Q304" s="8"/>
      <c r="R304" s="21"/>
      <c r="S304" s="1"/>
      <c r="T304" s="8"/>
      <c r="U304" s="8"/>
    </row>
    <row r="305" spans="2:21" ht="12.75">
      <c r="B305" s="8"/>
      <c r="C305" s="8"/>
      <c r="D305" s="1"/>
      <c r="E305" s="8"/>
      <c r="F305" s="21"/>
      <c r="G305" s="1"/>
      <c r="H305" s="8"/>
      <c r="I305" s="8"/>
      <c r="J305" s="1"/>
      <c r="K305" s="8"/>
      <c r="L305" s="8"/>
      <c r="M305" s="8"/>
      <c r="N305" s="8"/>
      <c r="O305" s="8"/>
      <c r="P305" s="1"/>
      <c r="Q305" s="8"/>
      <c r="R305" s="21"/>
      <c r="S305" s="1"/>
      <c r="T305" s="8"/>
      <c r="U305" s="8"/>
    </row>
    <row r="306" spans="2:21" ht="12.75">
      <c r="B306" s="8"/>
      <c r="C306" s="8"/>
      <c r="D306" s="1"/>
      <c r="E306" s="8"/>
      <c r="F306" s="21"/>
      <c r="G306" s="1"/>
      <c r="H306" s="8"/>
      <c r="I306" s="8"/>
      <c r="J306" s="1"/>
      <c r="K306" s="8"/>
      <c r="L306" s="8"/>
      <c r="M306" s="8"/>
      <c r="N306" s="8"/>
      <c r="O306" s="8"/>
      <c r="P306" s="1"/>
      <c r="Q306" s="8"/>
      <c r="S306" s="1"/>
      <c r="T306" s="8"/>
      <c r="U306" s="8"/>
    </row>
    <row r="307" spans="2:21" ht="12.75">
      <c r="B307" s="8"/>
      <c r="C307" s="8"/>
      <c r="D307" s="1"/>
      <c r="E307" s="8"/>
      <c r="F307" s="21"/>
      <c r="G307" s="1"/>
      <c r="H307" s="8"/>
      <c r="I307" s="8"/>
      <c r="J307" s="1"/>
      <c r="K307" s="8"/>
      <c r="L307" s="8"/>
      <c r="M307" s="8"/>
      <c r="N307" s="8"/>
      <c r="O307" s="8"/>
      <c r="P307" s="1"/>
      <c r="Q307" s="8"/>
      <c r="R307" s="21"/>
      <c r="S307" s="1"/>
      <c r="T307" s="8"/>
      <c r="U307" s="8"/>
    </row>
    <row r="308" spans="2:21" ht="12.75">
      <c r="B308" s="8"/>
      <c r="C308" s="8"/>
      <c r="D308" s="1"/>
      <c r="E308" s="8"/>
      <c r="F308" s="21"/>
      <c r="G308" s="1"/>
      <c r="H308" s="8"/>
      <c r="I308" s="8"/>
      <c r="J308" s="1"/>
      <c r="K308" s="8"/>
      <c r="L308" s="8"/>
      <c r="M308" s="8"/>
      <c r="N308" s="8"/>
      <c r="O308" s="8"/>
      <c r="P308" s="1"/>
      <c r="Q308" s="8"/>
      <c r="R308" s="21"/>
      <c r="S308" s="1"/>
      <c r="T308" s="8"/>
      <c r="U308" s="8"/>
    </row>
    <row r="309" spans="2:21" ht="12.75">
      <c r="B309" s="8"/>
      <c r="C309" s="8"/>
      <c r="D309" s="1"/>
      <c r="E309" s="8"/>
      <c r="F309" s="21"/>
      <c r="G309" s="1"/>
      <c r="H309" s="8"/>
      <c r="I309" s="8"/>
      <c r="J309" s="1"/>
      <c r="K309" s="8"/>
      <c r="L309" s="8"/>
      <c r="M309" s="8"/>
      <c r="N309" s="8"/>
      <c r="O309" s="8"/>
      <c r="P309" s="1"/>
      <c r="Q309" s="8"/>
      <c r="R309" s="21"/>
      <c r="S309" s="1"/>
      <c r="T309" s="8"/>
      <c r="U309" s="8"/>
    </row>
    <row r="310" spans="2:21" ht="12.75">
      <c r="B310" s="8"/>
      <c r="C310" s="8"/>
      <c r="D310" s="1"/>
      <c r="E310" s="8"/>
      <c r="F310" s="21"/>
      <c r="G310" s="1"/>
      <c r="H310" s="8"/>
      <c r="I310" s="8"/>
      <c r="J310" s="1"/>
      <c r="K310" s="8"/>
      <c r="L310" s="8"/>
      <c r="M310" s="8"/>
      <c r="N310" s="8"/>
      <c r="O310" s="8"/>
      <c r="P310" s="1"/>
      <c r="Q310" s="8"/>
      <c r="R310" s="21"/>
      <c r="S310" s="1"/>
      <c r="T310" s="8"/>
      <c r="U310" s="8"/>
    </row>
    <row r="311" spans="2:21" ht="12.75">
      <c r="B311" s="8"/>
      <c r="C311" s="8"/>
      <c r="D311" s="1"/>
      <c r="E311" s="8"/>
      <c r="F311" s="21"/>
      <c r="G311" s="1"/>
      <c r="H311" s="8"/>
      <c r="I311" s="8"/>
      <c r="J311" s="1"/>
      <c r="K311" s="8"/>
      <c r="L311" s="8"/>
      <c r="M311" s="8"/>
      <c r="N311" s="8"/>
      <c r="O311" s="8"/>
      <c r="P311" s="1"/>
      <c r="Q311" s="8"/>
      <c r="S311" s="1"/>
      <c r="T311" s="8"/>
      <c r="U311" s="8"/>
    </row>
    <row r="312" spans="2:21" ht="12.75">
      <c r="B312" s="8"/>
      <c r="C312" s="8"/>
      <c r="D312" s="1"/>
      <c r="E312" s="8"/>
      <c r="F312" s="21"/>
      <c r="G312" s="1"/>
      <c r="H312" s="8"/>
      <c r="I312" s="8"/>
      <c r="J312" s="1"/>
      <c r="K312" s="8"/>
      <c r="L312" s="8"/>
      <c r="M312" s="8"/>
      <c r="N312" s="8"/>
      <c r="O312" s="8"/>
      <c r="P312" s="1"/>
      <c r="Q312" s="8"/>
      <c r="R312" s="32" t="s">
        <v>58</v>
      </c>
      <c r="S312" s="1"/>
      <c r="T312" s="8"/>
      <c r="U312" s="8"/>
    </row>
    <row r="313" spans="2:21" ht="12.75">
      <c r="B313" s="8"/>
      <c r="C313" s="8"/>
      <c r="D313" s="1"/>
      <c r="E313" s="8"/>
      <c r="F313" s="21"/>
      <c r="G313" s="1"/>
      <c r="H313" s="8"/>
      <c r="I313" s="8"/>
      <c r="J313" s="1"/>
      <c r="K313" s="8"/>
      <c r="L313" s="8"/>
      <c r="M313" s="8"/>
      <c r="N313" s="8"/>
      <c r="O313" s="8"/>
      <c r="P313" s="1"/>
      <c r="Q313" s="8"/>
      <c r="R313" s="21"/>
      <c r="S313" s="1"/>
      <c r="T313" s="8"/>
      <c r="U313" s="8"/>
    </row>
    <row r="314" spans="2:21" ht="12.75">
      <c r="B314" s="8"/>
      <c r="C314" s="8"/>
      <c r="D314" s="1"/>
      <c r="E314" s="8"/>
      <c r="F314" s="21"/>
      <c r="G314" s="1"/>
      <c r="H314" s="8"/>
      <c r="I314" s="8"/>
      <c r="J314" s="1"/>
      <c r="K314" s="8"/>
      <c r="L314" s="8"/>
      <c r="M314" s="8"/>
      <c r="N314" s="8"/>
      <c r="O314" s="8"/>
      <c r="P314" s="1"/>
      <c r="Q314" s="8"/>
      <c r="R314" s="21"/>
      <c r="S314" s="1"/>
      <c r="T314" s="8"/>
      <c r="U314" s="8"/>
    </row>
    <row r="315" spans="2:21" ht="12.75">
      <c r="B315" s="8"/>
      <c r="C315" s="8"/>
      <c r="D315" s="1"/>
      <c r="E315" s="8"/>
      <c r="F315" s="21"/>
      <c r="G315" s="1"/>
      <c r="H315" s="8"/>
      <c r="I315" s="8"/>
      <c r="J315" s="1"/>
      <c r="K315" s="8"/>
      <c r="L315" s="8"/>
      <c r="M315" s="8"/>
      <c r="N315" s="8"/>
      <c r="O315" s="8"/>
      <c r="P315" s="1"/>
      <c r="Q315" s="8"/>
      <c r="R315" s="21"/>
      <c r="S315" s="1"/>
      <c r="T315" s="8"/>
      <c r="U315" s="8"/>
    </row>
    <row r="316" spans="2:21" ht="12.75">
      <c r="B316" s="8"/>
      <c r="C316" s="8"/>
      <c r="D316" s="1"/>
      <c r="E316" s="8"/>
      <c r="F316" s="21"/>
      <c r="G316" s="1"/>
      <c r="H316" s="8"/>
      <c r="I316" s="8"/>
      <c r="J316" s="1"/>
      <c r="K316" s="8"/>
      <c r="L316" s="8"/>
      <c r="M316" s="8"/>
      <c r="N316" s="8"/>
      <c r="O316" s="8"/>
      <c r="P316" s="1"/>
      <c r="Q316" s="8"/>
      <c r="R316" s="21"/>
      <c r="S316" s="1"/>
      <c r="T316" s="8"/>
      <c r="U316" s="8"/>
    </row>
    <row r="317" spans="2:21" ht="12.75">
      <c r="B317" s="8"/>
      <c r="C317" s="8"/>
      <c r="D317" s="1"/>
      <c r="E317" s="8"/>
      <c r="F317" s="21"/>
      <c r="G317" s="1"/>
      <c r="H317" s="8"/>
      <c r="I317" s="8"/>
      <c r="J317" s="1"/>
      <c r="K317" s="8"/>
      <c r="L317" s="8"/>
      <c r="M317" s="8"/>
      <c r="N317" s="8"/>
      <c r="O317" s="8"/>
      <c r="P317" s="1"/>
      <c r="Q317" s="8"/>
      <c r="R317" s="21"/>
      <c r="S317" s="1"/>
      <c r="T317" s="8"/>
      <c r="U317" s="8"/>
    </row>
    <row r="318" spans="2:21" ht="12.75">
      <c r="B318" s="8"/>
      <c r="C318" s="8"/>
      <c r="D318" s="1"/>
      <c r="E318" s="8"/>
      <c r="F318" s="21"/>
      <c r="G318" s="1"/>
      <c r="H318" s="8"/>
      <c r="I318" s="8"/>
      <c r="J318" s="1"/>
      <c r="K318" s="8"/>
      <c r="L318" s="8"/>
      <c r="M318" s="8"/>
      <c r="N318" s="8"/>
      <c r="O318" s="8"/>
      <c r="P318" s="1"/>
      <c r="Q318" s="8"/>
      <c r="R318" s="21"/>
      <c r="S318" s="1"/>
      <c r="T318" s="8"/>
      <c r="U318" s="8"/>
    </row>
    <row r="319" spans="2:21" ht="12.75">
      <c r="B319" s="8"/>
      <c r="C319" s="8"/>
      <c r="D319" s="1"/>
      <c r="E319" s="8"/>
      <c r="F319" s="21"/>
      <c r="G319" s="1"/>
      <c r="H319" s="8"/>
      <c r="I319" s="8"/>
      <c r="J319" s="1"/>
      <c r="K319" s="8"/>
      <c r="L319" s="8"/>
      <c r="M319" s="8"/>
      <c r="N319" s="8"/>
      <c r="O319" s="8"/>
      <c r="P319" s="1"/>
      <c r="Q319" s="8"/>
      <c r="R319" s="21"/>
      <c r="S319" s="1"/>
      <c r="T319" s="8"/>
      <c r="U319" s="8"/>
    </row>
    <row r="320" spans="2:21" ht="12.75">
      <c r="B320" s="8"/>
      <c r="C320" s="8"/>
      <c r="D320" s="1"/>
      <c r="E320" s="8"/>
      <c r="F320" s="21"/>
      <c r="G320" s="1"/>
      <c r="H320" s="8"/>
      <c r="I320" s="8"/>
      <c r="J320" s="1"/>
      <c r="K320" s="8"/>
      <c r="L320" s="8"/>
      <c r="M320" s="8"/>
      <c r="N320" s="8"/>
      <c r="O320" s="8"/>
      <c r="P320" s="1"/>
      <c r="Q320" s="8"/>
      <c r="R320" s="21"/>
      <c r="S320" s="1"/>
      <c r="T320" s="8"/>
      <c r="U320" s="8"/>
    </row>
    <row r="321" spans="2:21" ht="12.75">
      <c r="B321" s="8"/>
      <c r="C321" s="8"/>
      <c r="D321" s="1"/>
      <c r="E321" s="8"/>
      <c r="F321" s="21"/>
      <c r="G321" s="1"/>
      <c r="H321" s="8"/>
      <c r="I321" s="8"/>
      <c r="J321" s="1"/>
      <c r="K321" s="8"/>
      <c r="L321" s="8"/>
      <c r="M321" s="8"/>
      <c r="N321" s="8"/>
      <c r="O321" s="8"/>
      <c r="P321" s="1"/>
      <c r="Q321" s="7"/>
      <c r="R321" s="21"/>
      <c r="S321" s="1"/>
      <c r="T321" s="8"/>
      <c r="U321" s="8"/>
    </row>
    <row r="322" spans="2:21" ht="12.75">
      <c r="B322" s="8"/>
      <c r="C322" s="7"/>
      <c r="E322" s="7"/>
      <c r="F322" s="31"/>
      <c r="H322" s="7"/>
      <c r="I322" s="7"/>
      <c r="K322" s="7"/>
      <c r="L322" s="7"/>
      <c r="M322" s="7"/>
      <c r="N322" s="7"/>
      <c r="O322" s="7"/>
      <c r="Q322" s="7"/>
      <c r="R322" s="31"/>
      <c r="T322" s="7"/>
      <c r="U322" s="7"/>
    </row>
    <row r="323" spans="2:21" ht="12.75">
      <c r="B323" s="8"/>
      <c r="C323" s="7"/>
      <c r="E323" s="7"/>
      <c r="F323" s="31"/>
      <c r="H323" s="7"/>
      <c r="I323" s="7"/>
      <c r="K323" s="7"/>
      <c r="L323" s="7"/>
      <c r="M323" s="7"/>
      <c r="N323" s="7"/>
      <c r="O323" s="7"/>
      <c r="Q323" s="7"/>
      <c r="R323" s="31"/>
      <c r="T323" s="7"/>
      <c r="U323" s="7"/>
    </row>
    <row r="324" spans="2:21" ht="12.75">
      <c r="B324" s="8"/>
      <c r="C324" s="7"/>
      <c r="E324" s="7"/>
      <c r="F324" s="31"/>
      <c r="H324" s="7"/>
      <c r="I324" s="7"/>
      <c r="K324" s="7"/>
      <c r="L324" s="7"/>
      <c r="M324" s="7"/>
      <c r="N324" s="7"/>
      <c r="O324" s="7"/>
      <c r="Q324" s="7"/>
      <c r="R324" s="31"/>
      <c r="T324" s="7"/>
      <c r="U324" s="7"/>
    </row>
    <row r="325" spans="2:21" ht="12.75">
      <c r="B325" s="8"/>
      <c r="C325" s="7"/>
      <c r="E325" s="7"/>
      <c r="F325" s="31"/>
      <c r="H325" s="7"/>
      <c r="I325" s="7"/>
      <c r="K325" s="7"/>
      <c r="L325" s="7"/>
      <c r="M325" s="7"/>
      <c r="N325" s="7"/>
      <c r="O325" s="7"/>
      <c r="Q325" s="7"/>
      <c r="R325" s="31"/>
      <c r="T325" s="7"/>
      <c r="U325" s="7"/>
    </row>
    <row r="326" spans="2:21" ht="12.75">
      <c r="B326" s="8"/>
      <c r="C326" s="7"/>
      <c r="E326" s="7"/>
      <c r="F326" s="31"/>
      <c r="H326" s="7"/>
      <c r="I326" s="7"/>
      <c r="K326" s="7"/>
      <c r="L326" s="7"/>
      <c r="M326" s="7"/>
      <c r="N326" s="7"/>
      <c r="O326" s="7"/>
      <c r="Q326" s="7"/>
      <c r="R326" s="31"/>
      <c r="T326" s="7"/>
      <c r="U326" s="7"/>
    </row>
    <row r="327" spans="2:21" ht="12.75">
      <c r="B327" s="8"/>
      <c r="C327" s="7"/>
      <c r="E327" s="7"/>
      <c r="F327" s="31"/>
      <c r="H327" s="7"/>
      <c r="I327" s="7"/>
      <c r="K327" s="7"/>
      <c r="L327" s="7"/>
      <c r="M327" s="7"/>
      <c r="N327" s="7"/>
      <c r="O327" s="7"/>
      <c r="Q327" s="7"/>
      <c r="R327" s="31"/>
      <c r="T327" s="7"/>
      <c r="U327" s="7"/>
    </row>
    <row r="328" spans="2:21" ht="12.75">
      <c r="B328" s="8"/>
      <c r="C328" s="7"/>
      <c r="E328" s="7"/>
      <c r="F328" s="31"/>
      <c r="H328" s="7"/>
      <c r="I328" s="7"/>
      <c r="K328" s="7"/>
      <c r="L328" s="7"/>
      <c r="M328" s="7"/>
      <c r="N328" s="7"/>
      <c r="O328" s="7"/>
      <c r="Q328" s="7"/>
      <c r="R328" s="31"/>
      <c r="T328" s="7"/>
      <c r="U328" s="7"/>
    </row>
    <row r="329" spans="2:21" ht="12.75">
      <c r="B329" s="8"/>
      <c r="C329" s="7"/>
      <c r="E329" s="7"/>
      <c r="F329" s="31"/>
      <c r="H329" s="7"/>
      <c r="I329" s="7"/>
      <c r="K329" s="7"/>
      <c r="L329" s="7"/>
      <c r="M329" s="7"/>
      <c r="N329" s="7"/>
      <c r="O329" s="7"/>
      <c r="Q329" s="7"/>
      <c r="R329" s="31"/>
      <c r="T329" s="7"/>
      <c r="U329" s="7"/>
    </row>
    <row r="330" spans="2:21" ht="12.75">
      <c r="B330" s="8"/>
      <c r="C330" s="7"/>
      <c r="E330" s="7"/>
      <c r="F330" s="31"/>
      <c r="H330" s="7"/>
      <c r="I330" s="7"/>
      <c r="K330" s="7"/>
      <c r="L330" s="7"/>
      <c r="M330" s="7"/>
      <c r="N330" s="7"/>
      <c r="O330" s="7"/>
      <c r="Q330" s="7"/>
      <c r="R330" s="31"/>
      <c r="T330" s="7"/>
      <c r="U330" s="7"/>
    </row>
    <row r="331" spans="2:21" ht="12.75">
      <c r="B331" s="8"/>
      <c r="C331" s="7"/>
      <c r="E331" s="7"/>
      <c r="F331" s="31"/>
      <c r="H331" s="7"/>
      <c r="I331" s="7"/>
      <c r="K331" s="7"/>
      <c r="L331" s="7"/>
      <c r="M331" s="7"/>
      <c r="N331" s="7"/>
      <c r="O331" s="7"/>
      <c r="Q331" s="7"/>
      <c r="R331" s="31"/>
      <c r="T331" s="7"/>
      <c r="U331" s="7"/>
    </row>
    <row r="332" spans="2:21" ht="12.75">
      <c r="B332" s="7"/>
      <c r="C332" s="7"/>
      <c r="E332" s="7"/>
      <c r="F332" s="31"/>
      <c r="H332" s="7"/>
      <c r="I332" s="7"/>
      <c r="K332" s="7"/>
      <c r="L332" s="7"/>
      <c r="M332" s="7"/>
      <c r="N332" s="7"/>
      <c r="O332" s="7"/>
      <c r="Q332" s="7"/>
      <c r="R332" s="31"/>
      <c r="T332" s="7"/>
      <c r="U332" s="7"/>
    </row>
    <row r="333" spans="2:21" ht="12.75">
      <c r="B333" s="7"/>
      <c r="C333" s="7"/>
      <c r="E333" s="7"/>
      <c r="F333" s="31"/>
      <c r="H333" s="7"/>
      <c r="I333" s="7"/>
      <c r="K333" s="7"/>
      <c r="L333" s="7"/>
      <c r="M333" s="7"/>
      <c r="N333" s="7"/>
      <c r="O333" s="7"/>
      <c r="Q333" s="7"/>
      <c r="R333" s="31"/>
      <c r="T333" s="7"/>
      <c r="U333" s="7"/>
    </row>
    <row r="334" spans="2:21" ht="12.75">
      <c r="B334" s="7"/>
      <c r="C334" s="7"/>
      <c r="E334" s="7"/>
      <c r="F334" s="31"/>
      <c r="H334" s="7"/>
      <c r="I334" s="7"/>
      <c r="K334" s="7"/>
      <c r="L334" s="7"/>
      <c r="M334" s="7"/>
      <c r="N334" s="7"/>
      <c r="O334" s="7"/>
      <c r="Q334" s="7"/>
      <c r="R334" s="31"/>
      <c r="T334" s="7"/>
      <c r="U334" s="7"/>
    </row>
    <row r="335" spans="2:21" ht="12.75">
      <c r="B335" s="7"/>
      <c r="C335" s="7"/>
      <c r="E335" s="7"/>
      <c r="F335" s="31"/>
      <c r="H335" s="7"/>
      <c r="I335" s="7"/>
      <c r="K335" s="7"/>
      <c r="L335" s="7"/>
      <c r="M335" s="7"/>
      <c r="N335" s="7"/>
      <c r="O335" s="7"/>
      <c r="Q335" s="7"/>
      <c r="R335" s="31"/>
      <c r="T335" s="7"/>
      <c r="U335" s="7"/>
    </row>
    <row r="336" spans="2:21" ht="12.75">
      <c r="B336" s="7"/>
      <c r="C336" s="7"/>
      <c r="E336" s="7"/>
      <c r="F336" s="31"/>
      <c r="H336" s="7"/>
      <c r="I336" s="7"/>
      <c r="K336" s="7"/>
      <c r="L336" s="7"/>
      <c r="M336" s="7"/>
      <c r="N336" s="7"/>
      <c r="O336" s="7"/>
      <c r="Q336" s="7"/>
      <c r="R336" s="31"/>
      <c r="T336" s="7"/>
      <c r="U336" s="7"/>
    </row>
    <row r="337" spans="2:21" ht="12.75">
      <c r="B337" s="7"/>
      <c r="C337" s="7"/>
      <c r="E337" s="7"/>
      <c r="F337" s="31"/>
      <c r="H337" s="7"/>
      <c r="I337" s="7"/>
      <c r="K337" s="7"/>
      <c r="L337" s="7"/>
      <c r="M337" s="7"/>
      <c r="N337" s="7"/>
      <c r="O337" s="7"/>
      <c r="Q337" s="7"/>
      <c r="R337" s="31"/>
      <c r="T337" s="7"/>
      <c r="U337" s="7"/>
    </row>
    <row r="338" spans="2:21" ht="12.75">
      <c r="B338" s="7"/>
      <c r="C338" s="7"/>
      <c r="E338" s="7"/>
      <c r="F338" s="31"/>
      <c r="H338" s="7"/>
      <c r="I338" s="7"/>
      <c r="K338" s="7"/>
      <c r="L338" s="7"/>
      <c r="M338" s="7"/>
      <c r="N338" s="7"/>
      <c r="O338" s="7"/>
      <c r="Q338" s="7"/>
      <c r="R338" s="31"/>
      <c r="T338" s="7"/>
      <c r="U338" s="7"/>
    </row>
    <row r="339" spans="2:21" ht="12.75">
      <c r="B339" s="7"/>
      <c r="C339" s="7"/>
      <c r="E339" s="7"/>
      <c r="F339" s="31"/>
      <c r="H339" s="7"/>
      <c r="I339" s="7"/>
      <c r="K339" s="7"/>
      <c r="L339" s="7"/>
      <c r="M339" s="7"/>
      <c r="N339" s="7"/>
      <c r="O339" s="7"/>
      <c r="Q339" s="7"/>
      <c r="R339" s="31"/>
      <c r="T339" s="7"/>
      <c r="U339" s="7"/>
    </row>
    <row r="340" spans="2:21" ht="12.75">
      <c r="B340" s="7"/>
      <c r="C340" s="7"/>
      <c r="E340" s="7"/>
      <c r="F340" s="31"/>
      <c r="H340" s="7"/>
      <c r="I340" s="7"/>
      <c r="K340" s="7"/>
      <c r="L340" s="7"/>
      <c r="M340" s="7"/>
      <c r="N340" s="7"/>
      <c r="O340" s="7"/>
      <c r="Q340" s="7"/>
      <c r="R340" s="31"/>
      <c r="T340" s="7"/>
      <c r="U340" s="7"/>
    </row>
    <row r="341" spans="2:21" ht="12.75">
      <c r="B341" s="7"/>
      <c r="C341" s="7"/>
      <c r="E341" s="7"/>
      <c r="F341" s="31"/>
      <c r="H341" s="7"/>
      <c r="I341" s="7"/>
      <c r="K341" s="7"/>
      <c r="L341" s="7"/>
      <c r="M341" s="7"/>
      <c r="N341" s="7"/>
      <c r="O341" s="7"/>
      <c r="Q341" s="7"/>
      <c r="R341" s="31"/>
      <c r="T341" s="7"/>
      <c r="U341" s="7"/>
    </row>
    <row r="342" spans="2:21" ht="12.75">
      <c r="B342" s="7"/>
      <c r="C342" s="7"/>
      <c r="E342" s="7"/>
      <c r="F342" s="31"/>
      <c r="H342" s="7"/>
      <c r="I342" s="7"/>
      <c r="K342" s="7"/>
      <c r="L342" s="7"/>
      <c r="M342" s="7"/>
      <c r="N342" s="7"/>
      <c r="O342" s="7"/>
      <c r="Q342" s="7"/>
      <c r="R342" s="31"/>
      <c r="T342" s="7"/>
      <c r="U342" s="7"/>
    </row>
    <row r="343" spans="2:21" ht="12.75">
      <c r="B343" s="7"/>
      <c r="C343" s="7"/>
      <c r="E343" s="7"/>
      <c r="F343" s="31"/>
      <c r="H343" s="7"/>
      <c r="I343" s="7"/>
      <c r="K343" s="7"/>
      <c r="L343" s="7"/>
      <c r="M343" s="7"/>
      <c r="N343" s="7"/>
      <c r="O343" s="7"/>
      <c r="Q343" s="7"/>
      <c r="R343" s="31"/>
      <c r="T343" s="7"/>
      <c r="U343" s="7"/>
    </row>
    <row r="344" spans="2:21" ht="12.75">
      <c r="B344" s="7"/>
      <c r="C344" s="7"/>
      <c r="E344" s="7"/>
      <c r="F344" s="31"/>
      <c r="H344" s="7"/>
      <c r="I344" s="7"/>
      <c r="K344" s="7"/>
      <c r="L344" s="7"/>
      <c r="M344" s="7"/>
      <c r="N344" s="7"/>
      <c r="O344" s="7"/>
      <c r="Q344" s="7"/>
      <c r="R344" s="31"/>
      <c r="T344" s="7"/>
      <c r="U344" s="7"/>
    </row>
    <row r="345" spans="2:21" ht="12.75">
      <c r="B345" s="7"/>
      <c r="C345" s="7"/>
      <c r="E345" s="7"/>
      <c r="F345" s="31"/>
      <c r="H345" s="7"/>
      <c r="I345" s="7"/>
      <c r="K345" s="7"/>
      <c r="L345" s="7"/>
      <c r="M345" s="7"/>
      <c r="N345" s="7"/>
      <c r="O345" s="7"/>
      <c r="Q345" s="7"/>
      <c r="R345" s="31"/>
      <c r="T345" s="7"/>
      <c r="U345" s="7"/>
    </row>
    <row r="346" spans="2:21" ht="12.75">
      <c r="B346" s="7"/>
      <c r="C346" s="7"/>
      <c r="E346" s="7"/>
      <c r="F346" s="31"/>
      <c r="H346" s="7"/>
      <c r="I346" s="7"/>
      <c r="K346" s="7"/>
      <c r="L346" s="7"/>
      <c r="M346" s="7"/>
      <c r="N346" s="7"/>
      <c r="O346" s="7"/>
      <c r="Q346" s="7"/>
      <c r="R346" s="31"/>
      <c r="T346" s="7"/>
      <c r="U346" s="7"/>
    </row>
    <row r="347" spans="2:21" ht="12.75">
      <c r="B347" s="7"/>
      <c r="C347" s="7"/>
      <c r="E347" s="7"/>
      <c r="F347" s="31"/>
      <c r="H347" s="7"/>
      <c r="I347" s="7"/>
      <c r="K347" s="7"/>
      <c r="L347" s="7"/>
      <c r="M347" s="7"/>
      <c r="N347" s="7"/>
      <c r="O347" s="7"/>
      <c r="Q347" s="7"/>
      <c r="R347" s="31"/>
      <c r="T347" s="7"/>
      <c r="U347" s="7"/>
    </row>
    <row r="348" spans="2:21" ht="12.75">
      <c r="B348" s="7"/>
      <c r="C348" s="7"/>
      <c r="E348" s="7"/>
      <c r="F348" s="31"/>
      <c r="H348" s="7"/>
      <c r="I348" s="7"/>
      <c r="K348" s="7"/>
      <c r="L348" s="7"/>
      <c r="M348" s="7"/>
      <c r="N348" s="7"/>
      <c r="O348" s="7"/>
      <c r="Q348" s="7"/>
      <c r="R348" s="31"/>
      <c r="U348" s="7"/>
    </row>
    <row r="349" spans="2:21" ht="12.75">
      <c r="B349" s="7"/>
      <c r="C349" s="7"/>
      <c r="E349" s="7"/>
      <c r="F349" s="31"/>
      <c r="H349" s="7"/>
      <c r="I349" s="7"/>
      <c r="K349" s="7"/>
      <c r="L349" s="7"/>
      <c r="M349" s="7"/>
      <c r="N349" s="7"/>
      <c r="O349" s="7"/>
      <c r="Q349" s="7"/>
      <c r="R349" s="31"/>
      <c r="U349" s="7"/>
    </row>
    <row r="350" spans="2:21" ht="12.75">
      <c r="B350" s="7"/>
      <c r="C350" s="7"/>
      <c r="E350" s="7"/>
      <c r="F350" s="31"/>
      <c r="H350" s="7"/>
      <c r="I350" s="7"/>
      <c r="K350" s="7"/>
      <c r="L350" s="7"/>
      <c r="M350" s="7"/>
      <c r="N350" s="7"/>
      <c r="O350" s="7"/>
      <c r="Q350" s="7"/>
      <c r="R350" s="31"/>
      <c r="U350" s="7"/>
    </row>
    <row r="351" spans="2:21" ht="12.75">
      <c r="B351" s="7"/>
      <c r="C351" s="7"/>
      <c r="E351" s="7"/>
      <c r="F351" s="31"/>
      <c r="H351" s="7"/>
      <c r="I351" s="7"/>
      <c r="K351" s="7"/>
      <c r="L351" s="7"/>
      <c r="M351" s="7"/>
      <c r="N351" s="7"/>
      <c r="O351" s="7"/>
      <c r="Q351" s="7"/>
      <c r="R351" s="31"/>
      <c r="U351" s="7"/>
    </row>
    <row r="352" spans="2:21" ht="12.75">
      <c r="B352" s="7"/>
      <c r="C352" s="7"/>
      <c r="E352" s="7"/>
      <c r="F352" s="31"/>
      <c r="H352" s="7"/>
      <c r="I352" s="7"/>
      <c r="K352" s="7"/>
      <c r="L352" s="7"/>
      <c r="M352" s="7"/>
      <c r="N352" s="7"/>
      <c r="O352" s="7"/>
      <c r="Q352" s="7"/>
      <c r="R352" s="31"/>
      <c r="U352" s="7"/>
    </row>
    <row r="353" spans="2:21" ht="12.75">
      <c r="B353" s="7"/>
      <c r="C353" s="7"/>
      <c r="E353" s="7"/>
      <c r="F353" s="31"/>
      <c r="H353" s="7"/>
      <c r="I353" s="7"/>
      <c r="K353" s="7"/>
      <c r="L353" s="7"/>
      <c r="M353" s="7"/>
      <c r="N353" s="7"/>
      <c r="O353" s="7"/>
      <c r="Q353" s="7"/>
      <c r="R353" s="31"/>
      <c r="U353" s="7"/>
    </row>
    <row r="354" spans="2:21" ht="12.75">
      <c r="B354" s="7"/>
      <c r="C354" s="7"/>
      <c r="E354" s="7"/>
      <c r="F354" s="31"/>
      <c r="H354" s="7"/>
      <c r="I354" s="7"/>
      <c r="K354" s="7"/>
      <c r="L354" s="7"/>
      <c r="M354" s="7"/>
      <c r="N354" s="7"/>
      <c r="O354" s="7"/>
      <c r="Q354" s="7"/>
      <c r="R354" s="31"/>
      <c r="U354" s="7"/>
    </row>
    <row r="355" spans="2:21" ht="12.75">
      <c r="B355" s="7"/>
      <c r="C355" s="7"/>
      <c r="E355" s="7"/>
      <c r="F355" s="31"/>
      <c r="H355" s="7"/>
      <c r="I355" s="7"/>
      <c r="K355" s="7"/>
      <c r="L355" s="7"/>
      <c r="M355" s="7"/>
      <c r="N355" s="7"/>
      <c r="O355" s="7"/>
      <c r="Q355" s="7"/>
      <c r="R355" s="31"/>
      <c r="U355" s="7"/>
    </row>
    <row r="356" spans="2:21" ht="12.75">
      <c r="B356" s="7"/>
      <c r="C356" s="7"/>
      <c r="E356" s="7"/>
      <c r="F356" s="31"/>
      <c r="H356" s="7"/>
      <c r="I356" s="7"/>
      <c r="K356" s="7"/>
      <c r="L356" s="7"/>
      <c r="M356" s="7"/>
      <c r="N356" s="7"/>
      <c r="O356" s="7"/>
      <c r="Q356" s="7"/>
      <c r="R356" s="31"/>
      <c r="U356" s="7"/>
    </row>
    <row r="357" spans="2:21" ht="12.75">
      <c r="B357" s="7"/>
      <c r="C357" s="7"/>
      <c r="E357" s="7"/>
      <c r="F357" s="31"/>
      <c r="H357" s="7"/>
      <c r="I357" s="7"/>
      <c r="K357" s="7"/>
      <c r="L357" s="7"/>
      <c r="M357" s="7"/>
      <c r="N357" s="7"/>
      <c r="O357" s="7"/>
      <c r="Q357" s="7"/>
      <c r="R357" s="31"/>
      <c r="U357" s="7"/>
    </row>
    <row r="358" spans="2:21" ht="12.75">
      <c r="B358" s="7"/>
      <c r="C358" s="7"/>
      <c r="E358" s="7"/>
      <c r="F358" s="31"/>
      <c r="H358" s="7"/>
      <c r="I358" s="7"/>
      <c r="K358" s="7"/>
      <c r="L358" s="7"/>
      <c r="M358" s="7"/>
      <c r="N358" s="7"/>
      <c r="O358" s="7"/>
      <c r="Q358" s="7"/>
      <c r="R358" s="31"/>
      <c r="U358" s="7"/>
    </row>
    <row r="359" spans="2:21" ht="12.75">
      <c r="B359" s="7"/>
      <c r="C359" s="7"/>
      <c r="E359" s="7"/>
      <c r="F359" s="31"/>
      <c r="H359" s="7"/>
      <c r="I359" s="7"/>
      <c r="K359" s="7"/>
      <c r="L359" s="7"/>
      <c r="M359" s="7"/>
      <c r="N359" s="7"/>
      <c r="O359" s="7"/>
      <c r="Q359" s="7"/>
      <c r="U359" s="7"/>
    </row>
    <row r="360" spans="2:21" ht="12.75">
      <c r="B360" s="7"/>
      <c r="C360" s="7"/>
      <c r="E360" s="7"/>
      <c r="F360" s="31"/>
      <c r="H360" s="7"/>
      <c r="I360" s="7"/>
      <c r="K360" s="7"/>
      <c r="L360" s="7"/>
      <c r="M360" s="7"/>
      <c r="N360" s="7"/>
      <c r="O360" s="7"/>
      <c r="Q360" s="7"/>
      <c r="U360" s="7"/>
    </row>
    <row r="361" spans="2:21" ht="12.75">
      <c r="B361" s="7"/>
      <c r="C361" s="7"/>
      <c r="E361" s="7"/>
      <c r="F361" s="31"/>
      <c r="H361" s="7"/>
      <c r="I361" s="7"/>
      <c r="K361" s="7"/>
      <c r="L361" s="7"/>
      <c r="M361" s="7"/>
      <c r="N361" s="7"/>
      <c r="O361" s="7"/>
      <c r="Q361" s="7"/>
      <c r="U361" s="7"/>
    </row>
    <row r="362" spans="2:21" ht="12.75">
      <c r="B362" s="7"/>
      <c r="C362" s="7"/>
      <c r="E362" s="7"/>
      <c r="F362" s="31"/>
      <c r="H362" s="7"/>
      <c r="I362" s="7"/>
      <c r="K362" s="7"/>
      <c r="N362" s="7"/>
      <c r="O362" s="7"/>
      <c r="Q362" s="7"/>
      <c r="U362" s="7"/>
    </row>
    <row r="363" spans="2:21" ht="12.75">
      <c r="B363" s="7"/>
      <c r="C363" s="7"/>
      <c r="E363" s="7"/>
      <c r="F363" s="31"/>
      <c r="H363" s="7"/>
      <c r="I363" s="7"/>
      <c r="K363" s="7"/>
      <c r="N363" s="7"/>
      <c r="O363" s="7"/>
      <c r="Q363" s="7"/>
      <c r="U363" s="7"/>
    </row>
    <row r="364" spans="2:21" ht="12.75">
      <c r="B364" s="7"/>
      <c r="C364" s="7"/>
      <c r="E364" s="7"/>
      <c r="F364" s="31"/>
      <c r="H364" s="7"/>
      <c r="I364" s="7"/>
      <c r="K364" s="7"/>
      <c r="N364" s="7"/>
      <c r="O364" s="7"/>
      <c r="Q364" s="7"/>
      <c r="U364" s="7"/>
    </row>
    <row r="365" spans="2:21" ht="12.75">
      <c r="B365" s="7"/>
      <c r="C365" s="7"/>
      <c r="E365" s="7"/>
      <c r="F365" s="31"/>
      <c r="H365" s="7"/>
      <c r="I365" s="7"/>
      <c r="K365" s="7"/>
      <c r="N365" s="7"/>
      <c r="O365" s="7"/>
      <c r="Q365" s="7"/>
      <c r="U365" s="7"/>
    </row>
    <row r="366" spans="2:21" ht="12.75">
      <c r="B366" s="7"/>
      <c r="C366" s="7"/>
      <c r="E366" s="7"/>
      <c r="F366" s="31"/>
      <c r="H366" s="7"/>
      <c r="I366" s="7"/>
      <c r="K366" s="7"/>
      <c r="N366" s="7"/>
      <c r="O366" s="7"/>
      <c r="Q366" s="7"/>
      <c r="U366" s="7"/>
    </row>
    <row r="367" spans="2:21" ht="12.75">
      <c r="B367" s="7"/>
      <c r="C367" s="7"/>
      <c r="E367" s="7"/>
      <c r="F367" s="31"/>
      <c r="H367" s="7"/>
      <c r="I367" s="7"/>
      <c r="K367" s="7"/>
      <c r="N367" s="7"/>
      <c r="O367" s="7"/>
      <c r="Q367" s="7"/>
      <c r="U367" s="7"/>
    </row>
    <row r="368" spans="2:21" ht="12.75">
      <c r="B368" s="7"/>
      <c r="C368" s="7"/>
      <c r="E368" s="7"/>
      <c r="F368" s="31"/>
      <c r="H368" s="7"/>
      <c r="I368" s="7"/>
      <c r="K368" s="7"/>
      <c r="N368" s="7"/>
      <c r="O368" s="7"/>
      <c r="Q368" s="7"/>
      <c r="U368" s="7"/>
    </row>
    <row r="369" spans="2:21" ht="12.75">
      <c r="B369" s="7"/>
      <c r="C369" s="7"/>
      <c r="E369" s="7"/>
      <c r="F369" s="31"/>
      <c r="H369" s="7"/>
      <c r="I369" s="7"/>
      <c r="K369" s="7"/>
      <c r="N369" s="7"/>
      <c r="O369" s="7"/>
      <c r="Q369" s="7"/>
      <c r="U369" s="7"/>
    </row>
    <row r="370" spans="2:21" ht="12.75">
      <c r="B370" s="7"/>
      <c r="C370" s="7"/>
      <c r="E370" s="7"/>
      <c r="F370" s="31"/>
      <c r="H370" s="7"/>
      <c r="I370" s="7"/>
      <c r="K370" s="7"/>
      <c r="N370" s="7"/>
      <c r="O370" s="7"/>
      <c r="Q370" s="7"/>
      <c r="U370" s="7"/>
    </row>
    <row r="371" spans="2:21" ht="12.75">
      <c r="B371" s="7"/>
      <c r="C371" s="7"/>
      <c r="E371" s="7"/>
      <c r="F371" s="31"/>
      <c r="H371" s="7"/>
      <c r="I371" s="7"/>
      <c r="K371" s="7"/>
      <c r="N371" s="7"/>
      <c r="O371" s="7"/>
      <c r="Q371" s="7"/>
      <c r="U371" s="7"/>
    </row>
    <row r="372" spans="2:21" ht="12.75">
      <c r="B372" s="7"/>
      <c r="C372" s="7"/>
      <c r="E372" s="7"/>
      <c r="F372" s="31"/>
      <c r="H372" s="7"/>
      <c r="I372" s="7"/>
      <c r="K372" s="7"/>
      <c r="N372" s="7"/>
      <c r="O372" s="7"/>
      <c r="Q372" s="7"/>
      <c r="U372" s="7"/>
    </row>
    <row r="373" spans="2:21" ht="12.75">
      <c r="B373" s="7"/>
      <c r="E373" s="7"/>
      <c r="F373" s="31"/>
      <c r="H373" s="7"/>
      <c r="I373" s="7"/>
      <c r="K373" s="7"/>
      <c r="N373" s="7"/>
      <c r="O373" s="7"/>
      <c r="Q373" s="7"/>
      <c r="U373" s="7"/>
    </row>
    <row r="374" spans="2:21" ht="12.75">
      <c r="B374" s="7"/>
      <c r="E374" s="7"/>
      <c r="F374" s="31"/>
      <c r="H374" s="7"/>
      <c r="I374" s="7"/>
      <c r="K374" s="7"/>
      <c r="N374" s="7"/>
      <c r="O374" s="7"/>
      <c r="Q374" s="7"/>
      <c r="U374" s="7"/>
    </row>
    <row r="375" spans="2:21" ht="12.75">
      <c r="B375" s="7"/>
      <c r="E375" s="7"/>
      <c r="F375" s="31"/>
      <c r="H375" s="7"/>
      <c r="I375" s="7"/>
      <c r="K375" s="7"/>
      <c r="N375" s="7"/>
      <c r="O375" s="7"/>
      <c r="Q375" s="7"/>
      <c r="U375" s="7"/>
    </row>
    <row r="376" spans="2:21" ht="12.75">
      <c r="B376" s="7"/>
      <c r="E376" s="7"/>
      <c r="F376" s="31"/>
      <c r="H376" s="7"/>
      <c r="I376" s="7"/>
      <c r="K376" s="7"/>
      <c r="N376" s="7"/>
      <c r="O376" s="7"/>
      <c r="Q376" s="7"/>
      <c r="U376" s="7"/>
    </row>
    <row r="377" spans="2:21" ht="12.75">
      <c r="B377" s="7"/>
      <c r="E377" s="7"/>
      <c r="F377" s="31"/>
      <c r="H377" s="7"/>
      <c r="I377" s="7"/>
      <c r="K377" s="7"/>
      <c r="N377" s="7"/>
      <c r="O377" s="7"/>
      <c r="Q377" s="7"/>
      <c r="U377" s="7"/>
    </row>
    <row r="378" spans="2:21" ht="12.75">
      <c r="B378" s="7"/>
      <c r="E378" s="7"/>
      <c r="F378" s="31"/>
      <c r="H378" s="7"/>
      <c r="I378" s="7"/>
      <c r="K378" s="7"/>
      <c r="N378" s="7"/>
      <c r="O378" s="7"/>
      <c r="Q378" s="7"/>
      <c r="U378" s="7"/>
    </row>
    <row r="379" spans="2:21" ht="12.75">
      <c r="B379" s="7"/>
      <c r="E379" s="7"/>
      <c r="F379" s="31"/>
      <c r="H379" s="7"/>
      <c r="I379" s="7"/>
      <c r="K379" s="7"/>
      <c r="N379" s="7"/>
      <c r="O379" s="7"/>
      <c r="Q379" s="7"/>
      <c r="U379" s="7"/>
    </row>
    <row r="380" spans="2:21" ht="12.75">
      <c r="B380" s="7"/>
      <c r="E380" s="7"/>
      <c r="F380" s="31"/>
      <c r="H380" s="7"/>
      <c r="I380" s="7"/>
      <c r="K380" s="7"/>
      <c r="N380" s="7"/>
      <c r="O380" s="7"/>
      <c r="Q380" s="7"/>
      <c r="U380" s="7"/>
    </row>
    <row r="381" spans="2:21" ht="12.75">
      <c r="B381" s="7"/>
      <c r="E381" s="7"/>
      <c r="F381" s="31"/>
      <c r="H381" s="7"/>
      <c r="I381" s="7"/>
      <c r="K381" s="7"/>
      <c r="N381" s="7"/>
      <c r="O381" s="7"/>
      <c r="Q381" s="7"/>
      <c r="U381" s="7"/>
    </row>
    <row r="382" spans="2:21" ht="12.75">
      <c r="B382" s="7"/>
      <c r="E382" s="7"/>
      <c r="F382" s="31"/>
      <c r="H382" s="7"/>
      <c r="I382" s="7"/>
      <c r="K382" s="7"/>
      <c r="N382" s="7"/>
      <c r="O382" s="7"/>
      <c r="Q382" s="7"/>
      <c r="U382" s="7"/>
    </row>
    <row r="383" spans="2:21" ht="12.75">
      <c r="B383" s="7"/>
      <c r="E383" s="7"/>
      <c r="H383" s="7"/>
      <c r="I383" s="7"/>
      <c r="K383" s="7"/>
      <c r="N383" s="7"/>
      <c r="O383" s="7"/>
      <c r="Q383" s="7"/>
      <c r="U383" s="7"/>
    </row>
    <row r="384" spans="2:21" ht="12.75">
      <c r="B384" s="7"/>
      <c r="E384" s="7"/>
      <c r="H384" s="7"/>
      <c r="I384" s="7"/>
      <c r="K384" s="7"/>
      <c r="N384" s="7"/>
      <c r="O384" s="7"/>
      <c r="Q384" s="7"/>
      <c r="U384" s="7"/>
    </row>
    <row r="385" spans="2:21" ht="12.75">
      <c r="B385" s="7"/>
      <c r="E385" s="7"/>
      <c r="H385" s="7"/>
      <c r="I385" s="7"/>
      <c r="K385" s="7"/>
      <c r="N385" s="7"/>
      <c r="O385" s="7"/>
      <c r="Q385" s="7"/>
      <c r="U385" s="7"/>
    </row>
    <row r="386" spans="2:21" ht="12.75">
      <c r="B386" s="7"/>
      <c r="E386" s="7"/>
      <c r="H386" s="7"/>
      <c r="I386" s="7"/>
      <c r="K386" s="7"/>
      <c r="N386" s="7"/>
      <c r="O386" s="7"/>
      <c r="Q386" s="7"/>
      <c r="U386" s="7"/>
    </row>
    <row r="387" spans="2:21" ht="12.75">
      <c r="B387" s="7"/>
      <c r="E387" s="7"/>
      <c r="H387" s="7"/>
      <c r="I387" s="7"/>
      <c r="K387" s="7"/>
      <c r="N387" s="7"/>
      <c r="O387" s="7"/>
      <c r="Q387" s="7"/>
      <c r="U387" s="7"/>
    </row>
    <row r="388" spans="2:21" ht="12.75">
      <c r="B388" s="7"/>
      <c r="E388" s="7"/>
      <c r="H388" s="7"/>
      <c r="I388" s="7"/>
      <c r="K388" s="7"/>
      <c r="N388" s="7"/>
      <c r="O388" s="7"/>
      <c r="Q388" s="7"/>
      <c r="U388" s="7"/>
    </row>
    <row r="389" spans="2:21" ht="12.75">
      <c r="B389" s="7"/>
      <c r="E389" s="7"/>
      <c r="H389" s="7"/>
      <c r="I389" s="7"/>
      <c r="K389" s="7"/>
      <c r="N389" s="7"/>
      <c r="O389" s="7"/>
      <c r="Q389" s="7"/>
      <c r="U389" s="7"/>
    </row>
    <row r="390" spans="2:21" ht="12.75">
      <c r="B390" s="7"/>
      <c r="E390" s="7"/>
      <c r="H390" s="7"/>
      <c r="I390" s="7"/>
      <c r="K390" s="7"/>
      <c r="N390" s="7"/>
      <c r="O390" s="7"/>
      <c r="Q390" s="7"/>
      <c r="U390" s="7"/>
    </row>
    <row r="391" spans="2:21" ht="12.75">
      <c r="B391" s="7"/>
      <c r="E391" s="7"/>
      <c r="H391" s="7"/>
      <c r="I391" s="7"/>
      <c r="K391" s="7"/>
      <c r="N391" s="7"/>
      <c r="O391" s="7"/>
      <c r="Q391" s="7"/>
      <c r="U391" s="7"/>
    </row>
    <row r="392" spans="2:21" ht="12.75">
      <c r="B392" s="7"/>
      <c r="E392" s="7"/>
      <c r="H392" s="7"/>
      <c r="I392" s="7"/>
      <c r="K392" s="7"/>
      <c r="N392" s="7"/>
      <c r="O392" s="7"/>
      <c r="Q392" s="7"/>
      <c r="U392" s="7"/>
    </row>
    <row r="393" spans="2:21" ht="12.75">
      <c r="B393" s="7"/>
      <c r="E393" s="7"/>
      <c r="H393" s="7"/>
      <c r="I393" s="7"/>
      <c r="K393" s="7"/>
      <c r="N393" s="7"/>
      <c r="O393" s="7"/>
      <c r="Q393" s="7"/>
      <c r="U393" s="7"/>
    </row>
    <row r="394" spans="2:21" ht="12.75">
      <c r="B394" s="7"/>
      <c r="E394" s="7"/>
      <c r="H394" s="7"/>
      <c r="I394" s="7"/>
      <c r="K394" s="7"/>
      <c r="N394" s="7"/>
      <c r="O394" s="7"/>
      <c r="Q394" s="7"/>
      <c r="U394" s="7"/>
    </row>
    <row r="395" spans="2:21" ht="12.75">
      <c r="B395" s="7"/>
      <c r="H395" s="7"/>
      <c r="I395" s="7"/>
      <c r="K395" s="7"/>
      <c r="N395" s="7"/>
      <c r="O395" s="7"/>
      <c r="Q395" s="7"/>
      <c r="U395" s="7"/>
    </row>
    <row r="396" spans="2:21" ht="12.75">
      <c r="B396" s="7"/>
      <c r="H396" s="7"/>
      <c r="I396" s="7"/>
      <c r="K396" s="7"/>
      <c r="N396" s="7"/>
      <c r="O396" s="7"/>
      <c r="Q396" s="7"/>
      <c r="U396" s="7"/>
    </row>
    <row r="397" spans="2:21" ht="12.75">
      <c r="B397" s="7"/>
      <c r="H397" s="7"/>
      <c r="I397" s="7"/>
      <c r="K397" s="7"/>
      <c r="N397" s="7"/>
      <c r="O397" s="7"/>
      <c r="Q397" s="7"/>
      <c r="U397" s="7"/>
    </row>
    <row r="398" spans="2:21" ht="12.75">
      <c r="B398" s="7"/>
      <c r="H398" s="7"/>
      <c r="I398" s="7"/>
      <c r="K398" s="7"/>
      <c r="N398" s="7"/>
      <c r="O398" s="7"/>
      <c r="Q398" s="7"/>
      <c r="U398" s="7"/>
    </row>
    <row r="399" spans="2:21" ht="12.75">
      <c r="B399" s="7"/>
      <c r="H399" s="7"/>
      <c r="I399" s="7"/>
      <c r="K399" s="7"/>
      <c r="N399" s="7"/>
      <c r="O399" s="7"/>
      <c r="Q399" s="7"/>
      <c r="U399" s="7"/>
    </row>
    <row r="400" spans="2:21" ht="12.75">
      <c r="B400" s="7"/>
      <c r="H400" s="7"/>
      <c r="I400" s="7"/>
      <c r="K400" s="7"/>
      <c r="N400" s="7"/>
      <c r="O400" s="7"/>
      <c r="Q400" s="7"/>
      <c r="U400" s="7"/>
    </row>
    <row r="401" spans="2:21" ht="12.75">
      <c r="B401" s="7"/>
      <c r="H401" s="7"/>
      <c r="I401" s="7"/>
      <c r="K401" s="7"/>
      <c r="N401" s="7"/>
      <c r="O401" s="7"/>
      <c r="Q401" s="7"/>
      <c r="U401" s="7"/>
    </row>
    <row r="402" spans="2:21" ht="12.75">
      <c r="B402" s="7"/>
      <c r="H402" s="7"/>
      <c r="I402" s="7"/>
      <c r="K402" s="7"/>
      <c r="N402" s="7"/>
      <c r="O402" s="7"/>
      <c r="Q402" s="7"/>
      <c r="U402" s="7"/>
    </row>
    <row r="403" spans="2:21" ht="12.75">
      <c r="B403" s="7"/>
      <c r="H403" s="7"/>
      <c r="I403" s="7"/>
      <c r="K403" s="7"/>
      <c r="N403" s="7"/>
      <c r="O403" s="7"/>
      <c r="Q403" s="7"/>
      <c r="U403" s="7"/>
    </row>
    <row r="404" spans="2:21" ht="12.75">
      <c r="B404" s="7"/>
      <c r="H404" s="7"/>
      <c r="I404" s="7"/>
      <c r="K404" s="7"/>
      <c r="N404" s="7"/>
      <c r="O404" s="7"/>
      <c r="Q404" s="7"/>
      <c r="U404" s="7"/>
    </row>
    <row r="405" spans="2:21" ht="12.75">
      <c r="B405" s="7"/>
      <c r="H405" s="7"/>
      <c r="I405" s="7"/>
      <c r="K405" s="7"/>
      <c r="N405" s="7"/>
      <c r="O405" s="7"/>
      <c r="Q405" s="7"/>
      <c r="U405" s="7"/>
    </row>
    <row r="406" spans="2:21" ht="12.75">
      <c r="B406" s="7"/>
      <c r="H406" s="7"/>
      <c r="I406" s="7"/>
      <c r="K406" s="7"/>
      <c r="N406" s="7"/>
      <c r="O406" s="7"/>
      <c r="Q406" s="7"/>
      <c r="U406" s="7"/>
    </row>
    <row r="407" spans="2:21" ht="12.75">
      <c r="B407" s="7"/>
      <c r="H407" s="7"/>
      <c r="I407" s="7"/>
      <c r="K407" s="7"/>
      <c r="N407" s="7"/>
      <c r="O407" s="7"/>
      <c r="Q407" s="7"/>
      <c r="U407" s="7"/>
    </row>
    <row r="408" spans="2:21" ht="12.75">
      <c r="B408" s="7"/>
      <c r="H408" s="7"/>
      <c r="I408" s="7"/>
      <c r="K408" s="7"/>
      <c r="N408" s="7"/>
      <c r="O408" s="7"/>
      <c r="Q408" s="7"/>
      <c r="U408" s="7"/>
    </row>
    <row r="409" spans="2:21" ht="12.75">
      <c r="B409" s="7"/>
      <c r="H409" s="7"/>
      <c r="I409" s="7"/>
      <c r="K409" s="7"/>
      <c r="N409" s="7"/>
      <c r="O409" s="7"/>
      <c r="Q409" s="7"/>
      <c r="U409" s="7"/>
    </row>
    <row r="410" spans="2:21" ht="12.75">
      <c r="B410" s="7"/>
      <c r="H410" s="7"/>
      <c r="I410" s="7"/>
      <c r="K410" s="7"/>
      <c r="N410" s="7"/>
      <c r="O410" s="7"/>
      <c r="Q410" s="7"/>
      <c r="U410" s="7"/>
    </row>
    <row r="411" spans="2:21" ht="12.75">
      <c r="B411" s="7"/>
      <c r="H411" s="7"/>
      <c r="I411" s="7"/>
      <c r="K411" s="7"/>
      <c r="N411" s="7"/>
      <c r="O411" s="7"/>
      <c r="Q411" s="7"/>
      <c r="U411" s="7"/>
    </row>
    <row r="412" spans="2:21" ht="12.75">
      <c r="B412" s="7"/>
      <c r="H412" s="7"/>
      <c r="I412" s="7"/>
      <c r="K412" s="7"/>
      <c r="N412" s="7"/>
      <c r="O412" s="7"/>
      <c r="Q412" s="7"/>
      <c r="U412" s="7"/>
    </row>
    <row r="413" spans="2:21" ht="12.75">
      <c r="B413" s="7"/>
      <c r="H413" s="7"/>
      <c r="I413" s="7"/>
      <c r="K413" s="7"/>
      <c r="N413" s="7"/>
      <c r="O413" s="7"/>
      <c r="Q413" s="7"/>
      <c r="U413" s="7"/>
    </row>
    <row r="414" spans="2:21" ht="12.75">
      <c r="B414" s="7"/>
      <c r="H414" s="7"/>
      <c r="I414" s="7"/>
      <c r="K414" s="7"/>
      <c r="N414" s="7"/>
      <c r="O414" s="7"/>
      <c r="Q414" s="7"/>
      <c r="U414" s="7"/>
    </row>
    <row r="415" spans="2:21" ht="12.75">
      <c r="B415" s="7"/>
      <c r="H415" s="7"/>
      <c r="I415" s="7"/>
      <c r="K415" s="7"/>
      <c r="N415" s="7"/>
      <c r="O415" s="7"/>
      <c r="Q415" s="7"/>
      <c r="U415" s="7"/>
    </row>
    <row r="416" spans="2:21" ht="12.75">
      <c r="B416" s="7"/>
      <c r="H416" s="7"/>
      <c r="I416" s="7"/>
      <c r="K416" s="7"/>
      <c r="N416" s="7"/>
      <c r="O416" s="7"/>
      <c r="Q416" s="7"/>
      <c r="U416" s="7"/>
    </row>
    <row r="417" spans="2:21" ht="12.75">
      <c r="B417" s="7"/>
      <c r="H417" s="7"/>
      <c r="I417" s="7"/>
      <c r="K417" s="7"/>
      <c r="N417" s="7"/>
      <c r="O417" s="7"/>
      <c r="Q417" s="7"/>
      <c r="U417" s="7"/>
    </row>
    <row r="418" spans="2:21" ht="12.75">
      <c r="B418" s="7"/>
      <c r="H418" s="7"/>
      <c r="I418" s="7"/>
      <c r="K418" s="7"/>
      <c r="N418" s="7"/>
      <c r="O418" s="7"/>
      <c r="Q418" s="7"/>
      <c r="U418" s="7"/>
    </row>
    <row r="419" spans="2:21" ht="12.75">
      <c r="B419" s="7"/>
      <c r="H419" s="7"/>
      <c r="I419" s="7"/>
      <c r="K419" s="7"/>
      <c r="N419" s="7"/>
      <c r="O419" s="7"/>
      <c r="Q419" s="7"/>
      <c r="U419" s="7"/>
    </row>
    <row r="420" spans="2:21" ht="12.75">
      <c r="B420" s="7"/>
      <c r="H420" s="7"/>
      <c r="I420" s="7"/>
      <c r="K420" s="7"/>
      <c r="N420" s="7"/>
      <c r="O420" s="7"/>
      <c r="Q420" s="7"/>
      <c r="U420" s="7"/>
    </row>
    <row r="421" spans="2:21" ht="12.75">
      <c r="B421" s="7"/>
      <c r="H421" s="7"/>
      <c r="I421" s="7"/>
      <c r="K421" s="7"/>
      <c r="N421" s="7"/>
      <c r="O421" s="7"/>
      <c r="Q421" s="7"/>
      <c r="U421" s="7"/>
    </row>
    <row r="422" spans="2:21" ht="12.75">
      <c r="B422" s="7"/>
      <c r="H422" s="7"/>
      <c r="I422" s="7"/>
      <c r="K422" s="7"/>
      <c r="N422" s="7"/>
      <c r="O422" s="7"/>
      <c r="Q422" s="7"/>
      <c r="U422" s="7"/>
    </row>
    <row r="423" spans="2:21" ht="12.75">
      <c r="B423" s="7"/>
      <c r="H423" s="7"/>
      <c r="I423" s="7"/>
      <c r="K423" s="7"/>
      <c r="N423" s="7"/>
      <c r="O423" s="7"/>
      <c r="Q423" s="7"/>
      <c r="U423" s="7"/>
    </row>
    <row r="424" spans="2:21" ht="12.75">
      <c r="B424" s="7"/>
      <c r="H424" s="7"/>
      <c r="I424" s="7"/>
      <c r="K424" s="7"/>
      <c r="N424" s="7"/>
      <c r="O424" s="7"/>
      <c r="Q424" s="7"/>
      <c r="U424" s="7"/>
    </row>
    <row r="425" spans="2:21" ht="12.75">
      <c r="B425" s="7"/>
      <c r="H425" s="7"/>
      <c r="I425" s="7"/>
      <c r="K425" s="7"/>
      <c r="N425" s="7"/>
      <c r="O425" s="7"/>
      <c r="Q425" s="7"/>
      <c r="U425" s="7"/>
    </row>
    <row r="426" spans="8:21" ht="12.75">
      <c r="H426" s="7"/>
      <c r="I426" s="7"/>
      <c r="K426" s="7"/>
      <c r="N426" s="7"/>
      <c r="O426" s="7"/>
      <c r="Q426" s="7"/>
      <c r="U426" s="7"/>
    </row>
    <row r="427" spans="8:21" ht="12.75">
      <c r="H427" s="7"/>
      <c r="I427" s="7"/>
      <c r="K427" s="7"/>
      <c r="N427" s="7"/>
      <c r="O427" s="7"/>
      <c r="Q427" s="7"/>
      <c r="U427" s="7"/>
    </row>
    <row r="428" spans="8:21" ht="12.75">
      <c r="H428" s="7"/>
      <c r="I428" s="7"/>
      <c r="K428" s="7"/>
      <c r="N428" s="7"/>
      <c r="O428" s="7"/>
      <c r="Q428" s="7"/>
      <c r="U428" s="7"/>
    </row>
    <row r="429" spans="8:21" ht="12.75">
      <c r="H429" s="7"/>
      <c r="I429" s="7"/>
      <c r="K429" s="7"/>
      <c r="N429" s="7"/>
      <c r="O429" s="7"/>
      <c r="Q429" s="7"/>
      <c r="U429" s="7"/>
    </row>
    <row r="430" spans="8:21" ht="12.75">
      <c r="H430" s="7"/>
      <c r="I430" s="7"/>
      <c r="K430" s="7"/>
      <c r="N430" s="7"/>
      <c r="O430" s="7"/>
      <c r="Q430" s="7"/>
      <c r="U430" s="7"/>
    </row>
    <row r="431" spans="8:21" ht="12.75">
      <c r="H431" s="7"/>
      <c r="I431" s="7"/>
      <c r="K431" s="7"/>
      <c r="N431" s="7"/>
      <c r="O431" s="7"/>
      <c r="Q431" s="7"/>
      <c r="U431" s="7"/>
    </row>
    <row r="432" spans="8:21" ht="12.75">
      <c r="H432" s="7"/>
      <c r="I432" s="7"/>
      <c r="K432" s="7"/>
      <c r="N432" s="7"/>
      <c r="O432" s="7"/>
      <c r="Q432" s="7"/>
      <c r="U432" s="7"/>
    </row>
    <row r="433" spans="8:21" ht="12.75">
      <c r="H433" s="7"/>
      <c r="I433" s="7"/>
      <c r="K433" s="7"/>
      <c r="N433" s="7"/>
      <c r="O433" s="7"/>
      <c r="Q433" s="7"/>
      <c r="U433" s="7"/>
    </row>
    <row r="434" spans="8:21" ht="12.75">
      <c r="H434" s="7"/>
      <c r="I434" s="7"/>
      <c r="K434" s="7"/>
      <c r="N434" s="7"/>
      <c r="O434" s="7"/>
      <c r="Q434" s="7"/>
      <c r="U434" s="7"/>
    </row>
    <row r="435" spans="8:21" ht="12.75">
      <c r="H435" s="7"/>
      <c r="I435" s="7"/>
      <c r="K435" s="7"/>
      <c r="N435" s="7"/>
      <c r="O435" s="7"/>
      <c r="Q435" s="7"/>
      <c r="U435" s="7"/>
    </row>
    <row r="436" spans="8:21" ht="12.75">
      <c r="H436" s="7"/>
      <c r="I436" s="7"/>
      <c r="K436" s="7"/>
      <c r="N436" s="7"/>
      <c r="O436" s="7"/>
      <c r="Q436" s="7"/>
      <c r="U436" s="7"/>
    </row>
    <row r="437" spans="8:21" ht="12.75">
      <c r="H437" s="7"/>
      <c r="I437" s="7"/>
      <c r="K437" s="7"/>
      <c r="N437" s="7"/>
      <c r="O437" s="7"/>
      <c r="Q437" s="7"/>
      <c r="U437" s="7"/>
    </row>
    <row r="438" spans="8:21" ht="12.75">
      <c r="H438" s="7"/>
      <c r="I438" s="7"/>
      <c r="K438" s="7"/>
      <c r="N438" s="7"/>
      <c r="O438" s="7"/>
      <c r="Q438" s="7"/>
      <c r="U438" s="7"/>
    </row>
    <row r="439" spans="8:21" ht="12.75">
      <c r="H439" s="7"/>
      <c r="I439" s="7"/>
      <c r="K439" s="7"/>
      <c r="N439" s="7"/>
      <c r="O439" s="7"/>
      <c r="Q439" s="7"/>
      <c r="U439" s="7"/>
    </row>
    <row r="440" spans="8:21" ht="12.75">
      <c r="H440" s="7"/>
      <c r="I440" s="7"/>
      <c r="K440" s="7"/>
      <c r="N440" s="7"/>
      <c r="O440" s="7"/>
      <c r="Q440" s="7"/>
      <c r="U440" s="7"/>
    </row>
    <row r="441" spans="8:21" ht="12.75">
      <c r="H441" s="7"/>
      <c r="I441" s="7"/>
      <c r="K441" s="7"/>
      <c r="N441" s="7"/>
      <c r="O441" s="7"/>
      <c r="Q441" s="7"/>
      <c r="U441" s="7"/>
    </row>
    <row r="442" spans="8:21" ht="12.75">
      <c r="H442" s="7"/>
      <c r="I442" s="7"/>
      <c r="K442" s="7"/>
      <c r="N442" s="7"/>
      <c r="O442" s="7"/>
      <c r="Q442" s="7"/>
      <c r="U442" s="7"/>
    </row>
    <row r="443" spans="8:21" ht="12.75">
      <c r="H443" s="7"/>
      <c r="I443" s="7"/>
      <c r="K443" s="7"/>
      <c r="N443" s="7"/>
      <c r="O443" s="7"/>
      <c r="Q443" s="7"/>
      <c r="U443" s="7"/>
    </row>
    <row r="444" spans="8:21" ht="12.75">
      <c r="H444" s="7"/>
      <c r="I444" s="7"/>
      <c r="K444" s="7"/>
      <c r="N444" s="7"/>
      <c r="O444" s="7"/>
      <c r="Q444" s="7"/>
      <c r="U444" s="7"/>
    </row>
    <row r="445" spans="8:21" ht="12.75">
      <c r="H445" s="7"/>
      <c r="I445" s="7"/>
      <c r="K445" s="7"/>
      <c r="N445" s="7"/>
      <c r="O445" s="7"/>
      <c r="Q445" s="7"/>
      <c r="U445" s="7"/>
    </row>
    <row r="446" spans="8:21" ht="12.75">
      <c r="H446" s="7"/>
      <c r="I446" s="7"/>
      <c r="K446" s="7"/>
      <c r="N446" s="7"/>
      <c r="O446" s="7"/>
      <c r="Q446" s="7"/>
      <c r="U446" s="7"/>
    </row>
    <row r="447" spans="8:21" ht="12.75">
      <c r="H447" s="7"/>
      <c r="I447" s="7"/>
      <c r="K447" s="7"/>
      <c r="N447" s="7"/>
      <c r="O447" s="7"/>
      <c r="Q447" s="7"/>
      <c r="U447" s="7"/>
    </row>
    <row r="448" spans="8:21" ht="12.75">
      <c r="H448" s="7"/>
      <c r="I448" s="7"/>
      <c r="K448" s="7"/>
      <c r="N448" s="7"/>
      <c r="O448" s="7"/>
      <c r="Q448" s="7"/>
      <c r="U448" s="7"/>
    </row>
    <row r="449" spans="8:21" ht="12.75">
      <c r="H449" s="7"/>
      <c r="I449" s="7"/>
      <c r="K449" s="7"/>
      <c r="N449" s="7"/>
      <c r="O449" s="7"/>
      <c r="Q449" s="7"/>
      <c r="U449" s="7"/>
    </row>
    <row r="450" spans="8:21" ht="12.75">
      <c r="H450" s="7"/>
      <c r="I450" s="7"/>
      <c r="K450" s="7"/>
      <c r="N450" s="7"/>
      <c r="O450" s="7"/>
      <c r="Q450" s="7"/>
      <c r="U450" s="7"/>
    </row>
    <row r="451" spans="8:21" ht="12.75">
      <c r="H451" s="7"/>
      <c r="I451" s="7"/>
      <c r="K451" s="7"/>
      <c r="N451" s="7"/>
      <c r="O451" s="7"/>
      <c r="Q451" s="7"/>
      <c r="U451" s="7"/>
    </row>
    <row r="452" spans="8:21" ht="12.75">
      <c r="H452" s="7"/>
      <c r="I452" s="7"/>
      <c r="K452" s="7"/>
      <c r="N452" s="7"/>
      <c r="O452" s="7"/>
      <c r="Q452" s="7"/>
      <c r="U452" s="7"/>
    </row>
    <row r="453" spans="8:21" ht="12.75">
      <c r="H453" s="7"/>
      <c r="I453" s="7"/>
      <c r="K453" s="7"/>
      <c r="N453" s="7"/>
      <c r="O453" s="7"/>
      <c r="Q453" s="7"/>
      <c r="U453" s="7"/>
    </row>
    <row r="454" spans="8:21" ht="12.75">
      <c r="H454" s="7"/>
      <c r="I454" s="7"/>
      <c r="K454" s="7"/>
      <c r="N454" s="7"/>
      <c r="O454" s="7"/>
      <c r="Q454" s="7"/>
      <c r="U454" s="7"/>
    </row>
    <row r="455" spans="8:21" ht="12.75">
      <c r="H455" s="7"/>
      <c r="I455" s="7"/>
      <c r="K455" s="7"/>
      <c r="N455" s="7"/>
      <c r="O455" s="7"/>
      <c r="Q455" s="7"/>
      <c r="U455" s="7"/>
    </row>
    <row r="456" spans="8:21" ht="12.75">
      <c r="H456" s="7"/>
      <c r="I456" s="7"/>
      <c r="K456" s="7"/>
      <c r="N456" s="7"/>
      <c r="O456" s="7"/>
      <c r="Q456" s="7"/>
      <c r="U456" s="7"/>
    </row>
    <row r="457" spans="8:21" ht="12.75">
      <c r="H457" s="7"/>
      <c r="I457" s="7"/>
      <c r="K457" s="7"/>
      <c r="N457" s="7"/>
      <c r="O457" s="7"/>
      <c r="Q457" s="7"/>
      <c r="U457" s="7"/>
    </row>
    <row r="458" spans="8:21" ht="12.75">
      <c r="H458" s="7"/>
      <c r="I458" s="7"/>
      <c r="K458" s="7"/>
      <c r="N458" s="7"/>
      <c r="O458" s="7"/>
      <c r="Q458" s="7"/>
      <c r="U458" s="7"/>
    </row>
    <row r="459" spans="8:21" ht="12.75">
      <c r="H459" s="7"/>
      <c r="I459" s="7"/>
      <c r="K459" s="7"/>
      <c r="N459" s="7"/>
      <c r="O459" s="7"/>
      <c r="Q459" s="7"/>
      <c r="U459" s="7"/>
    </row>
    <row r="460" spans="8:21" ht="12.75">
      <c r="H460" s="7"/>
      <c r="I460" s="7"/>
      <c r="K460" s="7"/>
      <c r="N460" s="7"/>
      <c r="O460" s="7"/>
      <c r="Q460" s="7"/>
      <c r="U460" s="7"/>
    </row>
    <row r="461" spans="8:21" ht="12.75">
      <c r="H461" s="7"/>
      <c r="I461" s="7"/>
      <c r="K461" s="7"/>
      <c r="N461" s="7"/>
      <c r="O461" s="7"/>
      <c r="Q461" s="7"/>
      <c r="U461" s="7"/>
    </row>
    <row r="462" spans="8:21" ht="12.75">
      <c r="H462" s="7"/>
      <c r="I462" s="7"/>
      <c r="K462" s="7"/>
      <c r="N462" s="7"/>
      <c r="O462" s="7"/>
      <c r="Q462" s="7"/>
      <c r="U462" s="7"/>
    </row>
    <row r="463" spans="8:21" ht="12.75">
      <c r="H463" s="7"/>
      <c r="I463" s="7"/>
      <c r="K463" s="7"/>
      <c r="N463" s="7"/>
      <c r="O463" s="7"/>
      <c r="Q463" s="7"/>
      <c r="U463" s="7"/>
    </row>
    <row r="464" spans="8:21" ht="12.75">
      <c r="H464" s="7"/>
      <c r="I464" s="7"/>
      <c r="K464" s="7"/>
      <c r="N464" s="7"/>
      <c r="O464" s="7"/>
      <c r="Q464" s="7"/>
      <c r="U464" s="7"/>
    </row>
    <row r="465" spans="8:21" ht="12.75">
      <c r="H465" s="7"/>
      <c r="I465" s="7"/>
      <c r="K465" s="7"/>
      <c r="N465" s="7"/>
      <c r="O465" s="7"/>
      <c r="Q465" s="7"/>
      <c r="U465" s="7"/>
    </row>
    <row r="466" spans="8:21" ht="12.75">
      <c r="H466" s="7"/>
      <c r="I466" s="7"/>
      <c r="K466" s="7"/>
      <c r="N466" s="7"/>
      <c r="O466" s="7"/>
      <c r="Q466" s="7"/>
      <c r="U466" s="7"/>
    </row>
    <row r="467" spans="8:21" ht="12.75">
      <c r="H467" s="7"/>
      <c r="I467" s="7"/>
      <c r="K467" s="7"/>
      <c r="N467" s="7"/>
      <c r="O467" s="7"/>
      <c r="Q467" s="7"/>
      <c r="U467" s="7"/>
    </row>
    <row r="468" spans="8:21" ht="12.75">
      <c r="H468" s="7"/>
      <c r="I468" s="7"/>
      <c r="K468" s="7"/>
      <c r="N468" s="7"/>
      <c r="O468" s="7"/>
      <c r="Q468" s="7"/>
      <c r="U468" s="7"/>
    </row>
    <row r="469" spans="8:21" ht="12.75">
      <c r="H469" s="7"/>
      <c r="I469" s="7"/>
      <c r="K469" s="7"/>
      <c r="N469" s="7"/>
      <c r="O469" s="7"/>
      <c r="Q469" s="7"/>
      <c r="U469" s="7"/>
    </row>
    <row r="470" spans="8:21" ht="12.75">
      <c r="H470" s="7"/>
      <c r="I470" s="7"/>
      <c r="K470" s="7"/>
      <c r="N470" s="7"/>
      <c r="O470" s="7"/>
      <c r="Q470" s="7"/>
      <c r="U470" s="7"/>
    </row>
    <row r="471" spans="8:21" ht="12.75">
      <c r="H471" s="7"/>
      <c r="I471" s="7"/>
      <c r="K471" s="7"/>
      <c r="N471" s="7"/>
      <c r="O471" s="7"/>
      <c r="Q471" s="7"/>
      <c r="U471" s="7"/>
    </row>
    <row r="472" spans="8:21" ht="12.75">
      <c r="H472" s="7"/>
      <c r="I472" s="7"/>
      <c r="K472" s="7"/>
      <c r="N472" s="7"/>
      <c r="O472" s="7"/>
      <c r="Q472" s="7"/>
      <c r="U472" s="7"/>
    </row>
    <row r="473" spans="8:21" ht="12.75">
      <c r="H473" s="7"/>
      <c r="I473" s="7"/>
      <c r="K473" s="7"/>
      <c r="N473" s="7"/>
      <c r="O473" s="7"/>
      <c r="Q473" s="7"/>
      <c r="U473" s="7"/>
    </row>
    <row r="474" spans="8:21" ht="12.75">
      <c r="H474" s="7"/>
      <c r="I474" s="7"/>
      <c r="K474" s="7"/>
      <c r="N474" s="7"/>
      <c r="O474" s="7"/>
      <c r="Q474" s="7"/>
      <c r="U474" s="7"/>
    </row>
    <row r="475" spans="8:21" ht="12.75">
      <c r="H475" s="7"/>
      <c r="I475" s="7"/>
      <c r="K475" s="7"/>
      <c r="N475" s="7"/>
      <c r="O475" s="7"/>
      <c r="Q475" s="7"/>
      <c r="U475" s="7"/>
    </row>
    <row r="476" spans="8:21" ht="12.75">
      <c r="H476" s="7"/>
      <c r="I476" s="7"/>
      <c r="K476" s="7"/>
      <c r="N476" s="7"/>
      <c r="O476" s="7"/>
      <c r="Q476" s="7"/>
      <c r="U476" s="7"/>
    </row>
    <row r="477" spans="8:21" ht="12.75">
      <c r="H477" s="7"/>
      <c r="I477" s="7"/>
      <c r="K477" s="7"/>
      <c r="N477" s="7"/>
      <c r="O477" s="7"/>
      <c r="Q477" s="7"/>
      <c r="U477" s="7"/>
    </row>
    <row r="478" spans="8:21" ht="12.75">
      <c r="H478" s="7"/>
      <c r="I478" s="7"/>
      <c r="K478" s="7"/>
      <c r="N478" s="7"/>
      <c r="O478" s="7"/>
      <c r="Q478" s="7"/>
      <c r="U478" s="7"/>
    </row>
    <row r="479" spans="8:21" ht="12.75">
      <c r="H479" s="7"/>
      <c r="I479" s="7"/>
      <c r="K479" s="7"/>
      <c r="N479" s="7"/>
      <c r="O479" s="7"/>
      <c r="Q479" s="7"/>
      <c r="U479" s="7"/>
    </row>
    <row r="480" spans="8:21" ht="12.75">
      <c r="H480" s="7"/>
      <c r="I480" s="7"/>
      <c r="K480" s="7"/>
      <c r="N480" s="7"/>
      <c r="O480" s="7"/>
      <c r="Q480" s="7"/>
      <c r="U480" s="7"/>
    </row>
    <row r="481" spans="8:21" ht="12.75">
      <c r="H481" s="7"/>
      <c r="I481" s="7"/>
      <c r="K481" s="7"/>
      <c r="N481" s="7"/>
      <c r="O481" s="7"/>
      <c r="Q481" s="7"/>
      <c r="U481" s="7"/>
    </row>
    <row r="482" spans="8:21" ht="12.75">
      <c r="H482" s="7"/>
      <c r="I482" s="7"/>
      <c r="K482" s="7"/>
      <c r="N482" s="7"/>
      <c r="O482" s="7"/>
      <c r="Q482" s="7"/>
      <c r="U482" s="7"/>
    </row>
    <row r="483" spans="8:21" ht="12.75">
      <c r="H483" s="7"/>
      <c r="I483" s="7"/>
      <c r="K483" s="7"/>
      <c r="N483" s="7"/>
      <c r="O483" s="7"/>
      <c r="Q483" s="7"/>
      <c r="U483" s="7"/>
    </row>
    <row r="484" spans="8:21" ht="12.75">
      <c r="H484" s="7"/>
      <c r="I484" s="7"/>
      <c r="K484" s="7"/>
      <c r="N484" s="7"/>
      <c r="O484" s="7"/>
      <c r="Q484" s="7"/>
      <c r="U484" s="7"/>
    </row>
    <row r="485" spans="8:21" ht="12.75">
      <c r="H485" s="7"/>
      <c r="I485" s="7"/>
      <c r="K485" s="7"/>
      <c r="N485" s="7"/>
      <c r="O485" s="7"/>
      <c r="Q485" s="7"/>
      <c r="U485" s="7"/>
    </row>
    <row r="486" spans="8:21" ht="12.75">
      <c r="H486" s="7"/>
      <c r="I486" s="7"/>
      <c r="K486" s="7"/>
      <c r="N486" s="7"/>
      <c r="O486" s="7"/>
      <c r="Q486" s="7"/>
      <c r="U486" s="7"/>
    </row>
    <row r="487" spans="8:21" ht="12.75">
      <c r="H487" s="7"/>
      <c r="I487" s="7"/>
      <c r="K487" s="7"/>
      <c r="N487" s="7"/>
      <c r="O487" s="7"/>
      <c r="Q487" s="7"/>
      <c r="U487" s="7"/>
    </row>
    <row r="488" spans="8:21" ht="12.75">
      <c r="H488" s="7"/>
      <c r="I488" s="7"/>
      <c r="K488" s="7"/>
      <c r="N488" s="7"/>
      <c r="O488" s="7"/>
      <c r="Q488" s="7"/>
      <c r="U488" s="7"/>
    </row>
    <row r="489" spans="8:21" ht="12.75">
      <c r="H489" s="7"/>
      <c r="I489" s="7"/>
      <c r="K489" s="7"/>
      <c r="N489" s="7"/>
      <c r="O489" s="7"/>
      <c r="Q489" s="7"/>
      <c r="U489" s="7"/>
    </row>
    <row r="490" spans="8:21" ht="12.75">
      <c r="H490" s="7"/>
      <c r="I490" s="7"/>
      <c r="K490" s="7"/>
      <c r="N490" s="7"/>
      <c r="O490" s="7"/>
      <c r="Q490" s="7"/>
      <c r="U490" s="7"/>
    </row>
    <row r="491" spans="8:21" ht="12.75">
      <c r="H491" s="7"/>
      <c r="I491" s="7"/>
      <c r="K491" s="7"/>
      <c r="N491" s="7"/>
      <c r="O491" s="7"/>
      <c r="Q491" s="7"/>
      <c r="U491" s="7"/>
    </row>
    <row r="492" spans="8:21" ht="12.75">
      <c r="H492" s="7"/>
      <c r="I492" s="7"/>
      <c r="K492" s="7"/>
      <c r="N492" s="7"/>
      <c r="O492" s="7"/>
      <c r="Q492" s="7"/>
      <c r="U492" s="7"/>
    </row>
    <row r="493" spans="8:21" ht="12.75">
      <c r="H493" s="7"/>
      <c r="I493" s="7"/>
      <c r="K493" s="7"/>
      <c r="N493" s="7"/>
      <c r="O493" s="7"/>
      <c r="Q493" s="7"/>
      <c r="U493" s="7"/>
    </row>
    <row r="494" spans="8:21" ht="12.75">
      <c r="H494" s="7"/>
      <c r="I494" s="7"/>
      <c r="K494" s="7"/>
      <c r="N494" s="7"/>
      <c r="O494" s="7"/>
      <c r="Q494" s="7"/>
      <c r="U494" s="7"/>
    </row>
    <row r="495" spans="8:21" ht="12.75">
      <c r="H495" s="7"/>
      <c r="I495" s="7"/>
      <c r="K495" s="7"/>
      <c r="N495" s="7"/>
      <c r="O495" s="7"/>
      <c r="Q495" s="7"/>
      <c r="U495" s="7"/>
    </row>
    <row r="496" spans="8:21" ht="12.75">
      <c r="H496" s="7"/>
      <c r="I496" s="7"/>
      <c r="K496" s="7"/>
      <c r="N496" s="7"/>
      <c r="O496" s="7"/>
      <c r="Q496" s="7"/>
      <c r="U496" s="7"/>
    </row>
    <row r="497" spans="8:21" ht="12.75">
      <c r="H497" s="7"/>
      <c r="I497" s="7"/>
      <c r="K497" s="7"/>
      <c r="N497" s="7"/>
      <c r="O497" s="7"/>
      <c r="Q497" s="7"/>
      <c r="U497" s="7"/>
    </row>
    <row r="498" spans="8:21" ht="12.75">
      <c r="H498" s="7"/>
      <c r="I498" s="7"/>
      <c r="K498" s="7"/>
      <c r="N498" s="7"/>
      <c r="O498" s="7"/>
      <c r="Q498" s="7"/>
      <c r="U498" s="7"/>
    </row>
    <row r="499" spans="8:21" ht="12.75">
      <c r="H499" s="7"/>
      <c r="I499" s="7"/>
      <c r="K499" s="7"/>
      <c r="N499" s="7"/>
      <c r="O499" s="7"/>
      <c r="Q499" s="7"/>
      <c r="U499" s="7"/>
    </row>
    <row r="500" spans="8:21" ht="12.75">
      <c r="H500" s="7"/>
      <c r="I500" s="7"/>
      <c r="K500" s="7"/>
      <c r="N500" s="7"/>
      <c r="O500" s="7"/>
      <c r="Q500" s="7"/>
      <c r="U500" s="7"/>
    </row>
    <row r="501" spans="8:21" ht="12.75">
      <c r="H501" s="7"/>
      <c r="I501" s="7"/>
      <c r="K501" s="7"/>
      <c r="N501" s="7"/>
      <c r="O501" s="7"/>
      <c r="Q501" s="7"/>
      <c r="U501" s="7"/>
    </row>
    <row r="502" spans="8:21" ht="12.75">
      <c r="H502" s="7"/>
      <c r="I502" s="7"/>
      <c r="K502" s="7"/>
      <c r="N502" s="7"/>
      <c r="O502" s="7"/>
      <c r="Q502" s="7"/>
      <c r="U502" s="7"/>
    </row>
    <row r="503" spans="8:21" ht="12.75">
      <c r="H503" s="7"/>
      <c r="I503" s="7"/>
      <c r="K503" s="7"/>
      <c r="N503" s="7"/>
      <c r="O503" s="7"/>
      <c r="Q503" s="7"/>
      <c r="U503" s="7"/>
    </row>
    <row r="504" spans="8:21" ht="12.75">
      <c r="H504" s="7"/>
      <c r="I504" s="7"/>
      <c r="K504" s="7"/>
      <c r="N504" s="7"/>
      <c r="O504" s="7"/>
      <c r="Q504" s="7"/>
      <c r="U504" s="7"/>
    </row>
    <row r="505" spans="8:21" ht="12.75">
      <c r="H505" s="7"/>
      <c r="I505" s="7"/>
      <c r="K505" s="7"/>
      <c r="N505" s="7"/>
      <c r="O505" s="7"/>
      <c r="Q505" s="7"/>
      <c r="U505" s="7"/>
    </row>
    <row r="506" spans="8:21" ht="12.75">
      <c r="H506" s="7"/>
      <c r="I506" s="7"/>
      <c r="K506" s="7"/>
      <c r="N506" s="7"/>
      <c r="O506" s="7"/>
      <c r="Q506" s="7"/>
      <c r="U506" s="7"/>
    </row>
    <row r="507" spans="8:21" ht="12.75">
      <c r="H507" s="7"/>
      <c r="I507" s="7"/>
      <c r="K507" s="7"/>
      <c r="N507" s="7"/>
      <c r="O507" s="7"/>
      <c r="Q507" s="7"/>
      <c r="U507" s="7"/>
    </row>
    <row r="508" spans="8:21" ht="12.75">
      <c r="H508" s="7"/>
      <c r="I508" s="7"/>
      <c r="K508" s="7"/>
      <c r="N508" s="7"/>
      <c r="O508" s="7"/>
      <c r="Q508" s="7"/>
      <c r="U508" s="7"/>
    </row>
    <row r="509" spans="8:21" ht="12.75">
      <c r="H509" s="7"/>
      <c r="I509" s="7"/>
      <c r="K509" s="7"/>
      <c r="N509" s="7"/>
      <c r="O509" s="7"/>
      <c r="Q509" s="7"/>
      <c r="U509" s="7"/>
    </row>
    <row r="510" spans="8:21" ht="12.75">
      <c r="H510" s="7"/>
      <c r="I510" s="7"/>
      <c r="K510" s="7"/>
      <c r="N510" s="7"/>
      <c r="O510" s="7"/>
      <c r="Q510" s="7"/>
      <c r="U510" s="7"/>
    </row>
    <row r="511" spans="8:21" ht="12.75">
      <c r="H511" s="7"/>
      <c r="I511" s="7"/>
      <c r="K511" s="7"/>
      <c r="N511" s="7"/>
      <c r="O511" s="7"/>
      <c r="Q511" s="7"/>
      <c r="U511" s="7"/>
    </row>
    <row r="512" spans="8:21" ht="12.75">
      <c r="H512" s="7"/>
      <c r="I512" s="7"/>
      <c r="K512" s="7"/>
      <c r="N512" s="7"/>
      <c r="O512" s="7"/>
      <c r="Q512" s="7"/>
      <c r="U512" s="7"/>
    </row>
    <row r="513" spans="8:21" ht="12.75">
      <c r="H513" s="7"/>
      <c r="I513" s="7"/>
      <c r="K513" s="7"/>
      <c r="N513" s="7"/>
      <c r="O513" s="7"/>
      <c r="Q513" s="7"/>
      <c r="U513" s="7"/>
    </row>
    <row r="514" spans="8:21" ht="12.75">
      <c r="H514" s="7"/>
      <c r="I514" s="7"/>
      <c r="K514" s="7"/>
      <c r="N514" s="7"/>
      <c r="O514" s="7"/>
      <c r="Q514" s="7"/>
      <c r="U514" s="7"/>
    </row>
    <row r="515" spans="8:21" ht="12.75">
      <c r="H515" s="7"/>
      <c r="I515" s="7"/>
      <c r="K515" s="7"/>
      <c r="N515" s="7"/>
      <c r="O515" s="7"/>
      <c r="Q515" s="7"/>
      <c r="U515" s="7"/>
    </row>
    <row r="516" spans="8:21" ht="12.75">
      <c r="H516" s="7"/>
      <c r="I516" s="7"/>
      <c r="K516" s="7"/>
      <c r="N516" s="7"/>
      <c r="O516" s="7"/>
      <c r="Q516" s="7"/>
      <c r="U516" s="7"/>
    </row>
    <row r="517" spans="8:21" ht="12.75">
      <c r="H517" s="7"/>
      <c r="I517" s="7"/>
      <c r="K517" s="7"/>
      <c r="N517" s="7"/>
      <c r="O517" s="7"/>
      <c r="Q517" s="7"/>
      <c r="U517" s="7"/>
    </row>
    <row r="518" spans="8:21" ht="12.75">
      <c r="H518" s="7"/>
      <c r="I518" s="7"/>
      <c r="K518" s="7"/>
      <c r="N518" s="7"/>
      <c r="O518" s="7"/>
      <c r="Q518" s="7"/>
      <c r="U518" s="7"/>
    </row>
    <row r="519" spans="8:21" ht="12.75">
      <c r="H519" s="7"/>
      <c r="I519" s="7"/>
      <c r="K519" s="7"/>
      <c r="N519" s="7"/>
      <c r="O519" s="7"/>
      <c r="Q519" s="7"/>
      <c r="U519" s="7"/>
    </row>
    <row r="520" spans="8:21" ht="12.75">
      <c r="H520" s="7"/>
      <c r="I520" s="7"/>
      <c r="K520" s="7"/>
      <c r="N520" s="7"/>
      <c r="O520" s="7"/>
      <c r="Q520" s="7"/>
      <c r="U520" s="7"/>
    </row>
    <row r="521" spans="8:21" ht="12.75">
      <c r="H521" s="7"/>
      <c r="I521" s="7"/>
      <c r="K521" s="7"/>
      <c r="N521" s="7"/>
      <c r="O521" s="7"/>
      <c r="Q521" s="7"/>
      <c r="U521" s="7"/>
    </row>
    <row r="522" spans="8:21" ht="12.75">
      <c r="H522" s="7"/>
      <c r="I522" s="7"/>
      <c r="K522" s="7"/>
      <c r="N522" s="7"/>
      <c r="O522" s="7"/>
      <c r="Q522" s="7"/>
      <c r="U522" s="7"/>
    </row>
    <row r="523" spans="8:21" ht="12.75">
      <c r="H523" s="7"/>
      <c r="I523" s="7"/>
      <c r="K523" s="7"/>
      <c r="N523" s="7"/>
      <c r="O523" s="7"/>
      <c r="Q523" s="7"/>
      <c r="U523" s="7"/>
    </row>
    <row r="524" spans="8:21" ht="12.75">
      <c r="H524" s="7"/>
      <c r="I524" s="7"/>
      <c r="K524" s="7"/>
      <c r="N524" s="7"/>
      <c r="O524" s="7"/>
      <c r="Q524" s="7"/>
      <c r="U524" s="7"/>
    </row>
    <row r="525" spans="8:21" ht="12.75">
      <c r="H525" s="7"/>
      <c r="I525" s="7"/>
      <c r="K525" s="7"/>
      <c r="N525" s="7"/>
      <c r="O525" s="7"/>
      <c r="Q525" s="7"/>
      <c r="U525" s="7"/>
    </row>
    <row r="526" spans="8:21" ht="12.75">
      <c r="H526" s="7"/>
      <c r="I526" s="7"/>
      <c r="K526" s="7"/>
      <c r="N526" s="7"/>
      <c r="O526" s="7"/>
      <c r="Q526" s="7"/>
      <c r="U526" s="7"/>
    </row>
    <row r="527" spans="8:21" ht="12.75">
      <c r="H527" s="7"/>
      <c r="I527" s="7"/>
      <c r="K527" s="7"/>
      <c r="N527" s="7"/>
      <c r="O527" s="7"/>
      <c r="Q527" s="7"/>
      <c r="U527" s="7"/>
    </row>
    <row r="528" spans="8:21" ht="12.75">
      <c r="H528" s="7"/>
      <c r="I528" s="7"/>
      <c r="K528" s="7"/>
      <c r="N528" s="7"/>
      <c r="O528" s="7"/>
      <c r="Q528" s="7"/>
      <c r="U528" s="7"/>
    </row>
    <row r="529" spans="8:21" ht="12.75">
      <c r="H529" s="7"/>
      <c r="I529" s="7"/>
      <c r="K529" s="7"/>
      <c r="N529" s="7"/>
      <c r="O529" s="7"/>
      <c r="Q529" s="7"/>
      <c r="U529" s="7"/>
    </row>
    <row r="530" spans="8:21" ht="12.75">
      <c r="H530" s="7"/>
      <c r="I530" s="7"/>
      <c r="K530" s="7"/>
      <c r="N530" s="7"/>
      <c r="O530" s="7"/>
      <c r="Q530" s="7"/>
      <c r="U530" s="7"/>
    </row>
    <row r="531" spans="8:21" ht="12.75">
      <c r="H531" s="7"/>
      <c r="I531" s="7"/>
      <c r="K531" s="7"/>
      <c r="N531" s="7"/>
      <c r="O531" s="7"/>
      <c r="Q531" s="7"/>
      <c r="U531" s="7"/>
    </row>
    <row r="532" spans="8:21" ht="12.75">
      <c r="H532" s="7"/>
      <c r="I532" s="7"/>
      <c r="K532" s="7"/>
      <c r="N532" s="7"/>
      <c r="O532" s="7"/>
      <c r="Q532" s="7"/>
      <c r="U532" s="7"/>
    </row>
    <row r="533" spans="8:21" ht="12.75">
      <c r="H533" s="7"/>
      <c r="I533" s="7"/>
      <c r="K533" s="7"/>
      <c r="N533" s="7"/>
      <c r="O533" s="7"/>
      <c r="Q533" s="7"/>
      <c r="U533" s="7"/>
    </row>
    <row r="534" spans="8:21" ht="12.75">
      <c r="H534" s="7"/>
      <c r="I534" s="7"/>
      <c r="K534" s="7"/>
      <c r="N534" s="7"/>
      <c r="O534" s="7"/>
      <c r="Q534" s="7"/>
      <c r="U534" s="7"/>
    </row>
    <row r="535" spans="8:21" ht="12.75">
      <c r="H535" s="7"/>
      <c r="I535" s="7"/>
      <c r="K535" s="7"/>
      <c r="N535" s="7"/>
      <c r="O535" s="7"/>
      <c r="Q535" s="7"/>
      <c r="U535" s="7"/>
    </row>
    <row r="536" spans="8:21" ht="12.75">
      <c r="H536" s="7"/>
      <c r="I536" s="7"/>
      <c r="K536" s="7"/>
      <c r="N536" s="7"/>
      <c r="O536" s="7"/>
      <c r="Q536" s="7"/>
      <c r="U536" s="7"/>
    </row>
    <row r="537" spans="8:21" ht="12.75">
      <c r="H537" s="7"/>
      <c r="I537" s="7"/>
      <c r="K537" s="7"/>
      <c r="N537" s="7"/>
      <c r="O537" s="7"/>
      <c r="Q537" s="7"/>
      <c r="U537" s="7"/>
    </row>
    <row r="538" spans="8:21" ht="12.75">
      <c r="H538" s="7"/>
      <c r="I538" s="7"/>
      <c r="K538" s="7"/>
      <c r="N538" s="7"/>
      <c r="O538" s="7"/>
      <c r="Q538" s="7"/>
      <c r="U538" s="7"/>
    </row>
    <row r="539" spans="8:21" ht="12.75">
      <c r="H539" s="7"/>
      <c r="I539" s="7"/>
      <c r="K539" s="7"/>
      <c r="N539" s="7"/>
      <c r="O539" s="7"/>
      <c r="Q539" s="7"/>
      <c r="U539" s="7"/>
    </row>
    <row r="540" spans="8:21" ht="12.75">
      <c r="H540" s="7"/>
      <c r="I540" s="7"/>
      <c r="K540" s="7"/>
      <c r="N540" s="7"/>
      <c r="O540" s="7"/>
      <c r="Q540" s="7"/>
      <c r="U540" s="7"/>
    </row>
    <row r="541" spans="8:21" ht="12.75">
      <c r="H541" s="7"/>
      <c r="I541" s="7"/>
      <c r="K541" s="7"/>
      <c r="N541" s="7"/>
      <c r="O541" s="7"/>
      <c r="Q541" s="7"/>
      <c r="U541" s="7"/>
    </row>
    <row r="542" spans="8:21" ht="12.75">
      <c r="H542" s="7"/>
      <c r="I542" s="7"/>
      <c r="K542" s="7"/>
      <c r="N542" s="7"/>
      <c r="O542" s="7"/>
      <c r="Q542" s="7"/>
      <c r="U542" s="7"/>
    </row>
    <row r="543" spans="8:21" ht="12.75">
      <c r="H543" s="7"/>
      <c r="I543" s="7"/>
      <c r="K543" s="7"/>
      <c r="N543" s="7"/>
      <c r="O543" s="7"/>
      <c r="Q543" s="7"/>
      <c r="U543" s="7"/>
    </row>
    <row r="544" spans="8:21" ht="12.75">
      <c r="H544" s="7"/>
      <c r="I544" s="7"/>
      <c r="K544" s="7"/>
      <c r="N544" s="7"/>
      <c r="O544" s="7"/>
      <c r="Q544" s="7"/>
      <c r="U544" s="7"/>
    </row>
    <row r="545" spans="8:21" ht="12.75">
      <c r="H545" s="7"/>
      <c r="I545" s="7"/>
      <c r="K545" s="7"/>
      <c r="N545" s="7"/>
      <c r="O545" s="7"/>
      <c r="Q545" s="7"/>
      <c r="U545" s="7"/>
    </row>
    <row r="546" spans="8:21" ht="12.75">
      <c r="H546" s="7"/>
      <c r="I546" s="7"/>
      <c r="K546" s="7"/>
      <c r="N546" s="7"/>
      <c r="O546" s="7"/>
      <c r="Q546" s="7"/>
      <c r="U546" s="7"/>
    </row>
    <row r="547" spans="8:21" ht="12.75">
      <c r="H547" s="7"/>
      <c r="I547" s="7"/>
      <c r="K547" s="7"/>
      <c r="N547" s="7"/>
      <c r="O547" s="7"/>
      <c r="Q547" s="7"/>
      <c r="U547" s="7"/>
    </row>
    <row r="548" spans="8:21" ht="12.75">
      <c r="H548" s="7"/>
      <c r="I548" s="7"/>
      <c r="K548" s="7"/>
      <c r="N548" s="7"/>
      <c r="O548" s="7"/>
      <c r="Q548" s="7"/>
      <c r="U548" s="7"/>
    </row>
    <row r="549" spans="8:21" ht="12.75">
      <c r="H549" s="7"/>
      <c r="I549" s="7"/>
      <c r="K549" s="7"/>
      <c r="N549" s="7"/>
      <c r="O549" s="7"/>
      <c r="Q549" s="7"/>
      <c r="U549" s="7"/>
    </row>
    <row r="550" spans="8:21" ht="12.75">
      <c r="H550" s="7"/>
      <c r="I550" s="7"/>
      <c r="K550" s="7"/>
      <c r="N550" s="7"/>
      <c r="O550" s="7"/>
      <c r="Q550" s="7"/>
      <c r="U550" s="7"/>
    </row>
    <row r="551" spans="8:21" ht="12.75">
      <c r="H551" s="7"/>
      <c r="I551" s="7"/>
      <c r="K551" s="7"/>
      <c r="N551" s="7"/>
      <c r="O551" s="7"/>
      <c r="Q551" s="7"/>
      <c r="U551" s="7"/>
    </row>
    <row r="552" spans="8:21" ht="12.75">
      <c r="H552" s="7"/>
      <c r="I552" s="7"/>
      <c r="K552" s="7"/>
      <c r="N552" s="7"/>
      <c r="O552" s="7"/>
      <c r="Q552" s="7"/>
      <c r="U552" s="7"/>
    </row>
    <row r="553" spans="8:21" ht="12.75">
      <c r="H553" s="7"/>
      <c r="I553" s="7"/>
      <c r="K553" s="7"/>
      <c r="N553" s="7"/>
      <c r="O553" s="7"/>
      <c r="Q553" s="7"/>
      <c r="U553" s="7"/>
    </row>
    <row r="554" spans="8:21" ht="12.75">
      <c r="H554" s="7"/>
      <c r="I554" s="7"/>
      <c r="K554" s="7"/>
      <c r="N554" s="7"/>
      <c r="O554" s="7"/>
      <c r="Q554" s="7"/>
      <c r="U554" s="7"/>
    </row>
    <row r="555" spans="8:21" ht="12.75">
      <c r="H555" s="7"/>
      <c r="I555" s="7"/>
      <c r="K555" s="7"/>
      <c r="N555" s="7"/>
      <c r="O555" s="7"/>
      <c r="Q555" s="7"/>
      <c r="U555" s="7"/>
    </row>
    <row r="556" spans="8:21" ht="12.75">
      <c r="H556" s="7"/>
      <c r="I556" s="7"/>
      <c r="K556" s="7"/>
      <c r="N556" s="7"/>
      <c r="O556" s="7"/>
      <c r="Q556" s="7"/>
      <c r="U556" s="7"/>
    </row>
    <row r="557" spans="8:21" ht="12.75">
      <c r="H557" s="7"/>
      <c r="I557" s="7"/>
      <c r="K557" s="7"/>
      <c r="N557" s="7"/>
      <c r="O557" s="7"/>
      <c r="Q557" s="7"/>
      <c r="U557" s="7"/>
    </row>
    <row r="558" spans="8:21" ht="12.75">
      <c r="H558" s="7"/>
      <c r="I558" s="7"/>
      <c r="K558" s="7"/>
      <c r="N558" s="7"/>
      <c r="O558" s="7"/>
      <c r="Q558" s="7"/>
      <c r="U558" s="7"/>
    </row>
    <row r="559" spans="8:21" ht="12.75">
      <c r="H559" s="7"/>
      <c r="I559" s="7"/>
      <c r="K559" s="7"/>
      <c r="N559" s="7"/>
      <c r="O559" s="7"/>
      <c r="Q559" s="7"/>
      <c r="U559" s="7"/>
    </row>
    <row r="560" spans="8:21" ht="12.75">
      <c r="H560" s="7"/>
      <c r="I560" s="7"/>
      <c r="K560" s="7"/>
      <c r="N560" s="7"/>
      <c r="O560" s="7"/>
      <c r="Q560" s="7"/>
      <c r="U560" s="7"/>
    </row>
    <row r="561" spans="8:21" ht="12.75">
      <c r="H561" s="7"/>
      <c r="I561" s="7"/>
      <c r="K561" s="7"/>
      <c r="N561" s="7"/>
      <c r="O561" s="7"/>
      <c r="Q561" s="7"/>
      <c r="U561" s="7"/>
    </row>
    <row r="562" spans="8:21" ht="12.75">
      <c r="H562" s="7"/>
      <c r="I562" s="7"/>
      <c r="K562" s="7"/>
      <c r="N562" s="7"/>
      <c r="O562" s="7"/>
      <c r="Q562" s="7"/>
      <c r="U562" s="7"/>
    </row>
    <row r="563" spans="8:21" ht="12.75">
      <c r="H563" s="7"/>
      <c r="I563" s="7"/>
      <c r="K563" s="7"/>
      <c r="N563" s="7"/>
      <c r="O563" s="7"/>
      <c r="Q563" s="7"/>
      <c r="U563" s="7"/>
    </row>
    <row r="564" spans="8:21" ht="12.75">
      <c r="H564" s="7"/>
      <c r="I564" s="7"/>
      <c r="K564" s="7"/>
      <c r="N564" s="7"/>
      <c r="O564" s="7"/>
      <c r="Q564" s="7"/>
      <c r="U564" s="7"/>
    </row>
    <row r="565" spans="8:21" ht="12.75">
      <c r="H565" s="7"/>
      <c r="I565" s="7"/>
      <c r="K565" s="7"/>
      <c r="N565" s="7"/>
      <c r="O565" s="7"/>
      <c r="Q565" s="7"/>
      <c r="U565" s="7"/>
    </row>
    <row r="566" spans="8:21" ht="12.75">
      <c r="H566" s="7"/>
      <c r="I566" s="7"/>
      <c r="K566" s="7"/>
      <c r="N566" s="7"/>
      <c r="O566" s="7"/>
      <c r="Q566" s="7"/>
      <c r="U566" s="7"/>
    </row>
    <row r="567" spans="8:21" ht="12.75">
      <c r="H567" s="7"/>
      <c r="I567" s="7"/>
      <c r="K567" s="7"/>
      <c r="N567" s="7"/>
      <c r="O567" s="7"/>
      <c r="Q567" s="7"/>
      <c r="U567" s="7"/>
    </row>
    <row r="568" spans="8:21" ht="12.75">
      <c r="H568" s="7"/>
      <c r="I568" s="7"/>
      <c r="K568" s="7"/>
      <c r="N568" s="7"/>
      <c r="O568" s="7"/>
      <c r="Q568" s="7"/>
      <c r="U568" s="7"/>
    </row>
    <row r="569" spans="8:21" ht="12.75">
      <c r="H569" s="7"/>
      <c r="I569" s="7"/>
      <c r="K569" s="7"/>
      <c r="N569" s="7"/>
      <c r="O569" s="7"/>
      <c r="Q569" s="7"/>
      <c r="U569" s="7"/>
    </row>
    <row r="570" spans="8:21" ht="12.75">
      <c r="H570" s="7"/>
      <c r="I570" s="7"/>
      <c r="K570" s="7"/>
      <c r="N570" s="7"/>
      <c r="O570" s="7"/>
      <c r="Q570" s="7"/>
      <c r="U570" s="7"/>
    </row>
    <row r="571" spans="8:21" ht="12.75">
      <c r="H571" s="7"/>
      <c r="I571" s="7"/>
      <c r="K571" s="7"/>
      <c r="N571" s="7"/>
      <c r="O571" s="7"/>
      <c r="Q571" s="7"/>
      <c r="U571" s="7"/>
    </row>
    <row r="572" spans="8:21" ht="12.75">
      <c r="H572" s="7"/>
      <c r="I572" s="7"/>
      <c r="K572" s="7"/>
      <c r="N572" s="7"/>
      <c r="O572" s="7"/>
      <c r="Q572" s="7"/>
      <c r="U572" s="7"/>
    </row>
    <row r="573" spans="8:21" ht="12.75">
      <c r="H573" s="7"/>
      <c r="I573" s="7"/>
      <c r="K573" s="7"/>
      <c r="N573" s="7"/>
      <c r="O573" s="7"/>
      <c r="Q573" s="7"/>
      <c r="U573" s="7"/>
    </row>
    <row r="574" spans="8:21" ht="12.75">
      <c r="H574" s="7"/>
      <c r="I574" s="7"/>
      <c r="K574" s="7"/>
      <c r="N574" s="7"/>
      <c r="O574" s="7"/>
      <c r="Q574" s="7"/>
      <c r="U574" s="7"/>
    </row>
    <row r="575" spans="8:21" ht="12.75">
      <c r="H575" s="7"/>
      <c r="I575" s="7"/>
      <c r="K575" s="7"/>
      <c r="N575" s="7"/>
      <c r="O575" s="7"/>
      <c r="Q575" s="7"/>
      <c r="U575" s="7"/>
    </row>
    <row r="576" spans="8:21" ht="12.75">
      <c r="H576" s="7"/>
      <c r="I576" s="7"/>
      <c r="K576" s="7"/>
      <c r="N576" s="7"/>
      <c r="O576" s="7"/>
      <c r="Q576" s="7"/>
      <c r="U576" s="7"/>
    </row>
    <row r="577" spans="8:21" ht="12.75">
      <c r="H577" s="7"/>
      <c r="I577" s="7"/>
      <c r="K577" s="7"/>
      <c r="N577" s="7"/>
      <c r="O577" s="7"/>
      <c r="Q577" s="7"/>
      <c r="U577" s="7"/>
    </row>
    <row r="578" spans="8:21" ht="12.75">
      <c r="H578" s="7"/>
      <c r="I578" s="7"/>
      <c r="K578" s="7"/>
      <c r="N578" s="7"/>
      <c r="O578" s="7"/>
      <c r="Q578" s="7"/>
      <c r="U578" s="7"/>
    </row>
    <row r="579" spans="8:21" ht="12.75">
      <c r="H579" s="7"/>
      <c r="I579" s="7"/>
      <c r="K579" s="7"/>
      <c r="N579" s="7"/>
      <c r="O579" s="7"/>
      <c r="Q579" s="7"/>
      <c r="U579" s="7"/>
    </row>
    <row r="580" spans="8:21" ht="12.75">
      <c r="H580" s="7"/>
      <c r="I580" s="7"/>
      <c r="K580" s="7"/>
      <c r="N580" s="7"/>
      <c r="O580" s="7"/>
      <c r="Q580" s="7"/>
      <c r="U580" s="7"/>
    </row>
    <row r="581" spans="8:21" ht="12.75">
      <c r="H581" s="7"/>
      <c r="I581" s="7"/>
      <c r="K581" s="7"/>
      <c r="N581" s="7"/>
      <c r="O581" s="7"/>
      <c r="Q581" s="7"/>
      <c r="U581" s="7"/>
    </row>
    <row r="582" spans="8:21" ht="12.75">
      <c r="H582" s="7"/>
      <c r="I582" s="7"/>
      <c r="K582" s="7"/>
      <c r="N582" s="7"/>
      <c r="O582" s="7"/>
      <c r="Q582" s="7"/>
      <c r="U582" s="7"/>
    </row>
    <row r="583" spans="8:21" ht="12.75">
      <c r="H583" s="7"/>
      <c r="I583" s="7"/>
      <c r="K583" s="7"/>
      <c r="N583" s="7"/>
      <c r="O583" s="7"/>
      <c r="Q583" s="7"/>
      <c r="U583" s="7"/>
    </row>
    <row r="584" spans="8:21" ht="12.75">
      <c r="H584" s="7"/>
      <c r="I584" s="7"/>
      <c r="K584" s="7"/>
      <c r="N584" s="7"/>
      <c r="O584" s="7"/>
      <c r="Q584" s="7"/>
      <c r="U584" s="7"/>
    </row>
    <row r="585" spans="8:21" ht="12.75">
      <c r="H585" s="7"/>
      <c r="I585" s="7"/>
      <c r="K585" s="7"/>
      <c r="N585" s="7"/>
      <c r="O585" s="7"/>
      <c r="Q585" s="7"/>
      <c r="U585" s="7"/>
    </row>
    <row r="586" spans="8:21" ht="12.75">
      <c r="H586" s="7"/>
      <c r="I586" s="7"/>
      <c r="K586" s="7"/>
      <c r="N586" s="7"/>
      <c r="O586" s="7"/>
      <c r="Q586" s="7"/>
      <c r="U586" s="7"/>
    </row>
    <row r="587" spans="8:21" ht="12.75">
      <c r="H587" s="7"/>
      <c r="I587" s="7"/>
      <c r="K587" s="7"/>
      <c r="N587" s="7"/>
      <c r="O587" s="7"/>
      <c r="Q587" s="7"/>
      <c r="U587" s="7"/>
    </row>
    <row r="588" spans="8:21" ht="12.75">
      <c r="H588" s="7"/>
      <c r="I588" s="7"/>
      <c r="K588" s="7"/>
      <c r="N588" s="7"/>
      <c r="O588" s="7"/>
      <c r="Q588" s="7"/>
      <c r="U588" s="7"/>
    </row>
    <row r="589" spans="8:21" ht="12.75">
      <c r="H589" s="7"/>
      <c r="I589" s="7"/>
      <c r="K589" s="7"/>
      <c r="N589" s="7"/>
      <c r="O589" s="7"/>
      <c r="Q589" s="7"/>
      <c r="U589" s="7"/>
    </row>
    <row r="590" spans="8:21" ht="12.75">
      <c r="H590" s="7"/>
      <c r="I590" s="7"/>
      <c r="K590" s="7"/>
      <c r="N590" s="7"/>
      <c r="O590" s="7"/>
      <c r="Q590" s="7"/>
      <c r="U590" s="7"/>
    </row>
    <row r="591" spans="8:21" ht="12.75">
      <c r="H591" s="7"/>
      <c r="I591" s="7"/>
      <c r="K591" s="7"/>
      <c r="N591" s="7"/>
      <c r="O591" s="7"/>
      <c r="Q591" s="7"/>
      <c r="U591" s="7"/>
    </row>
    <row r="592" spans="8:21" ht="12.75">
      <c r="H592" s="7"/>
      <c r="I592" s="7"/>
      <c r="K592" s="7"/>
      <c r="N592" s="7"/>
      <c r="O592" s="7"/>
      <c r="Q592" s="7"/>
      <c r="U592" s="7"/>
    </row>
    <row r="593" spans="8:21" ht="12.75">
      <c r="H593" s="7"/>
      <c r="I593" s="7"/>
      <c r="K593" s="7"/>
      <c r="N593" s="7"/>
      <c r="O593" s="7"/>
      <c r="Q593" s="7"/>
      <c r="U593" s="7"/>
    </row>
    <row r="594" spans="8:21" ht="12.75">
      <c r="H594" s="7"/>
      <c r="I594" s="7"/>
      <c r="K594" s="7"/>
      <c r="N594" s="7"/>
      <c r="O594" s="7"/>
      <c r="Q594" s="7"/>
      <c r="U594" s="7"/>
    </row>
    <row r="595" spans="8:21" ht="12.75">
      <c r="H595" s="7"/>
      <c r="I595" s="7"/>
      <c r="K595" s="7"/>
      <c r="N595" s="7"/>
      <c r="O595" s="7"/>
      <c r="Q595" s="7"/>
      <c r="U595" s="7"/>
    </row>
    <row r="596" spans="8:21" ht="12.75">
      <c r="H596" s="7"/>
      <c r="I596" s="7"/>
      <c r="K596" s="7"/>
      <c r="N596" s="7"/>
      <c r="O596" s="7"/>
      <c r="Q596" s="7"/>
      <c r="U596" s="7"/>
    </row>
    <row r="597" spans="8:21" ht="12.75">
      <c r="H597" s="7"/>
      <c r="I597" s="7"/>
      <c r="K597" s="7"/>
      <c r="N597" s="7"/>
      <c r="O597" s="7"/>
      <c r="Q597" s="7"/>
      <c r="U597" s="7"/>
    </row>
    <row r="598" spans="8:21" ht="12.75">
      <c r="H598" s="7"/>
      <c r="I598" s="7"/>
      <c r="K598" s="7"/>
      <c r="N598" s="7"/>
      <c r="O598" s="7"/>
      <c r="Q598" s="7"/>
      <c r="U598" s="7"/>
    </row>
    <row r="599" spans="8:21" ht="12.75">
      <c r="H599" s="7"/>
      <c r="I599" s="7"/>
      <c r="K599" s="7"/>
      <c r="N599" s="7"/>
      <c r="O599" s="7"/>
      <c r="Q599" s="7"/>
      <c r="U599" s="7"/>
    </row>
    <row r="600" spans="8:21" ht="12.75">
      <c r="H600" s="7"/>
      <c r="I600" s="7"/>
      <c r="K600" s="7"/>
      <c r="N600" s="7"/>
      <c r="O600" s="7"/>
      <c r="Q600" s="7"/>
      <c r="U600" s="7"/>
    </row>
    <row r="601" spans="8:21" ht="12.75">
      <c r="H601" s="7"/>
      <c r="I601" s="7"/>
      <c r="K601" s="7"/>
      <c r="N601" s="7"/>
      <c r="O601" s="7"/>
      <c r="Q601" s="7"/>
      <c r="U601" s="7"/>
    </row>
    <row r="602" spans="8:21" ht="12.75">
      <c r="H602" s="7"/>
      <c r="I602" s="7"/>
      <c r="K602" s="7"/>
      <c r="N602" s="7"/>
      <c r="O602" s="7"/>
      <c r="Q602" s="7"/>
      <c r="U602" s="7"/>
    </row>
    <row r="603" spans="8:21" ht="12.75">
      <c r="H603" s="7"/>
      <c r="I603" s="7"/>
      <c r="K603" s="7"/>
      <c r="N603" s="7"/>
      <c r="O603" s="7"/>
      <c r="U603" s="7"/>
    </row>
    <row r="604" spans="8:21" ht="12.75">
      <c r="H604" s="7"/>
      <c r="I604" s="7"/>
      <c r="K604" s="7"/>
      <c r="N604" s="7"/>
      <c r="O604" s="7"/>
      <c r="U604" s="7"/>
    </row>
    <row r="605" spans="8:21" ht="12.75">
      <c r="H605" s="7"/>
      <c r="I605" s="7"/>
      <c r="K605" s="7"/>
      <c r="N605" s="7"/>
      <c r="O605" s="7"/>
      <c r="U605" s="7"/>
    </row>
    <row r="606" spans="8:21" ht="12.75">
      <c r="H606" s="7"/>
      <c r="I606" s="7"/>
      <c r="K606" s="7"/>
      <c r="N606" s="7"/>
      <c r="O606" s="7"/>
      <c r="U606" s="7"/>
    </row>
    <row r="607" spans="8:21" ht="12.75">
      <c r="H607" s="7"/>
      <c r="I607" s="7"/>
      <c r="K607" s="7"/>
      <c r="N607" s="7"/>
      <c r="O607" s="7"/>
      <c r="U607" s="7"/>
    </row>
    <row r="608" spans="8:21" ht="12.75">
      <c r="H608" s="7"/>
      <c r="I608" s="7"/>
      <c r="K608" s="7"/>
      <c r="N608" s="7"/>
      <c r="O608" s="7"/>
      <c r="U608" s="7"/>
    </row>
    <row r="609" spans="8:21" ht="12.75">
      <c r="H609" s="7"/>
      <c r="I609" s="7"/>
      <c r="K609" s="7"/>
      <c r="N609" s="7"/>
      <c r="O609" s="7"/>
      <c r="U609" s="7"/>
    </row>
    <row r="610" spans="8:21" ht="12.75">
      <c r="H610" s="7"/>
      <c r="I610" s="7"/>
      <c r="K610" s="7"/>
      <c r="N610" s="7"/>
      <c r="O610" s="7"/>
      <c r="U610" s="7"/>
    </row>
    <row r="611" spans="8:21" ht="12.75">
      <c r="H611" s="7"/>
      <c r="I611" s="7"/>
      <c r="K611" s="7"/>
      <c r="N611" s="7"/>
      <c r="O611" s="7"/>
      <c r="U611" s="7"/>
    </row>
    <row r="612" spans="8:21" ht="12.75">
      <c r="H612" s="7"/>
      <c r="I612" s="7"/>
      <c r="K612" s="7"/>
      <c r="N612" s="7"/>
      <c r="O612" s="7"/>
      <c r="U612" s="7"/>
    </row>
    <row r="613" spans="8:21" ht="12.75">
      <c r="H613" s="7"/>
      <c r="I613" s="7"/>
      <c r="K613" s="7"/>
      <c r="N613" s="7"/>
      <c r="O613" s="7"/>
      <c r="U613" s="7"/>
    </row>
    <row r="614" spans="8:21" ht="12.75">
      <c r="H614" s="7"/>
      <c r="I614" s="7"/>
      <c r="K614" s="7"/>
      <c r="N614" s="7"/>
      <c r="O614" s="7"/>
      <c r="U614" s="7"/>
    </row>
    <row r="615" spans="8:21" ht="12.75">
      <c r="H615" s="7"/>
      <c r="I615" s="7"/>
      <c r="K615" s="7"/>
      <c r="N615" s="7"/>
      <c r="O615" s="7"/>
      <c r="U615" s="7"/>
    </row>
    <row r="616" spans="8:21" ht="12.75">
      <c r="H616" s="7"/>
      <c r="I616" s="7"/>
      <c r="K616" s="7"/>
      <c r="N616" s="7"/>
      <c r="O616" s="7"/>
      <c r="U616" s="7"/>
    </row>
    <row r="617" spans="8:21" ht="12.75">
      <c r="H617" s="7"/>
      <c r="I617" s="7"/>
      <c r="K617" s="7"/>
      <c r="N617" s="7"/>
      <c r="O617" s="7"/>
      <c r="U617" s="7"/>
    </row>
    <row r="618" spans="8:21" ht="12.75">
      <c r="H618" s="7"/>
      <c r="I618" s="7"/>
      <c r="K618" s="7"/>
      <c r="N618" s="7"/>
      <c r="O618" s="7"/>
      <c r="U618" s="7"/>
    </row>
    <row r="619" spans="8:21" ht="12.75">
      <c r="H619" s="7"/>
      <c r="I619" s="7"/>
      <c r="K619" s="7"/>
      <c r="N619" s="7"/>
      <c r="O619" s="7"/>
      <c r="U619" s="7"/>
    </row>
    <row r="620" spans="8:21" ht="12.75">
      <c r="H620" s="7"/>
      <c r="I620" s="7"/>
      <c r="K620" s="7"/>
      <c r="N620" s="7"/>
      <c r="O620" s="7"/>
      <c r="U620" s="7"/>
    </row>
    <row r="621" spans="8:21" ht="12.75">
      <c r="H621" s="7"/>
      <c r="I621" s="7"/>
      <c r="K621" s="7"/>
      <c r="N621" s="7"/>
      <c r="O621" s="7"/>
      <c r="U621" s="7"/>
    </row>
    <row r="622" spans="8:21" ht="12.75">
      <c r="H622" s="7"/>
      <c r="I622" s="7"/>
      <c r="K622" s="7"/>
      <c r="N622" s="7"/>
      <c r="O622" s="7"/>
      <c r="U622" s="7"/>
    </row>
    <row r="623" spans="8:21" ht="12.75">
      <c r="H623" s="7"/>
      <c r="I623" s="7"/>
      <c r="K623" s="7"/>
      <c r="N623" s="7"/>
      <c r="O623" s="7"/>
      <c r="U623" s="7"/>
    </row>
    <row r="624" spans="8:21" ht="12.75">
      <c r="H624" s="7"/>
      <c r="I624" s="7"/>
      <c r="K624" s="7"/>
      <c r="N624" s="7"/>
      <c r="O624" s="7"/>
      <c r="U624" s="7"/>
    </row>
    <row r="625" spans="8:21" ht="12.75">
      <c r="H625" s="7"/>
      <c r="I625" s="7"/>
      <c r="K625" s="7"/>
      <c r="N625" s="7"/>
      <c r="O625" s="7"/>
      <c r="U625" s="7"/>
    </row>
    <row r="626" spans="8:21" ht="12.75">
      <c r="H626" s="7"/>
      <c r="I626" s="7"/>
      <c r="K626" s="7"/>
      <c r="N626" s="7"/>
      <c r="O626" s="7"/>
      <c r="U626" s="7"/>
    </row>
    <row r="627" spans="8:21" ht="12.75">
      <c r="H627" s="7"/>
      <c r="I627" s="7"/>
      <c r="K627" s="7"/>
      <c r="N627" s="7"/>
      <c r="O627" s="7"/>
      <c r="U627" s="7"/>
    </row>
    <row r="628" spans="8:21" ht="12.75">
      <c r="H628" s="7"/>
      <c r="I628" s="7"/>
      <c r="K628" s="7"/>
      <c r="N628" s="7"/>
      <c r="O628" s="7"/>
      <c r="U628" s="7"/>
    </row>
    <row r="629" spans="8:21" ht="12.75">
      <c r="H629" s="7"/>
      <c r="I629" s="7"/>
      <c r="K629" s="7"/>
      <c r="N629" s="7"/>
      <c r="O629" s="7"/>
      <c r="U629" s="7"/>
    </row>
    <row r="630" spans="8:21" ht="12.75">
      <c r="H630" s="7"/>
      <c r="I630" s="7"/>
      <c r="K630" s="7"/>
      <c r="N630" s="7"/>
      <c r="O630" s="7"/>
      <c r="U630" s="7"/>
    </row>
    <row r="631" spans="8:21" ht="12.75">
      <c r="H631" s="7"/>
      <c r="I631" s="7"/>
      <c r="K631" s="7"/>
      <c r="N631" s="7"/>
      <c r="O631" s="7"/>
      <c r="U631" s="7"/>
    </row>
    <row r="632" spans="8:21" ht="12.75">
      <c r="H632" s="7"/>
      <c r="I632" s="7"/>
      <c r="K632" s="7"/>
      <c r="N632" s="7"/>
      <c r="O632" s="7"/>
      <c r="U632" s="7"/>
    </row>
    <row r="633" spans="8:21" ht="12.75">
      <c r="H633" s="7"/>
      <c r="I633" s="7"/>
      <c r="K633" s="7"/>
      <c r="N633" s="7"/>
      <c r="O633" s="7"/>
      <c r="U633" s="7"/>
    </row>
    <row r="634" spans="8:21" ht="12.75">
      <c r="H634" s="7"/>
      <c r="I634" s="7"/>
      <c r="K634" s="7"/>
      <c r="N634" s="7"/>
      <c r="O634" s="7"/>
      <c r="U634" s="7"/>
    </row>
    <row r="635" spans="8:21" ht="12.75">
      <c r="H635" s="7"/>
      <c r="I635" s="7"/>
      <c r="K635" s="7"/>
      <c r="N635" s="7"/>
      <c r="O635" s="7"/>
      <c r="U635" s="7"/>
    </row>
    <row r="636" spans="8:21" ht="12.75">
      <c r="H636" s="7"/>
      <c r="I636" s="7"/>
      <c r="K636" s="7"/>
      <c r="N636" s="7"/>
      <c r="O636" s="7"/>
      <c r="U636" s="7"/>
    </row>
    <row r="637" spans="8:21" ht="12.75">
      <c r="H637" s="7"/>
      <c r="I637" s="7"/>
      <c r="K637" s="7"/>
      <c r="N637" s="7"/>
      <c r="O637" s="7"/>
      <c r="U637" s="7"/>
    </row>
    <row r="638" spans="8:21" ht="12.75">
      <c r="H638" s="7"/>
      <c r="I638" s="7"/>
      <c r="K638" s="7"/>
      <c r="N638" s="7"/>
      <c r="O638" s="7"/>
      <c r="U638" s="7"/>
    </row>
    <row r="639" spans="8:21" ht="12.75">
      <c r="H639" s="7"/>
      <c r="I639" s="7"/>
      <c r="K639" s="7"/>
      <c r="N639" s="7"/>
      <c r="O639" s="7"/>
      <c r="U639" s="7"/>
    </row>
    <row r="640" spans="8:21" ht="12.75">
      <c r="H640" s="7"/>
      <c r="I640" s="7"/>
      <c r="K640" s="7"/>
      <c r="N640" s="7"/>
      <c r="O640" s="7"/>
      <c r="U640" s="7"/>
    </row>
    <row r="641" spans="8:21" ht="12.75">
      <c r="H641" s="7"/>
      <c r="I641" s="7"/>
      <c r="K641" s="7"/>
      <c r="N641" s="7"/>
      <c r="O641" s="7"/>
      <c r="U641" s="7"/>
    </row>
    <row r="642" spans="8:21" ht="12.75">
      <c r="H642" s="7"/>
      <c r="I642" s="7"/>
      <c r="K642" s="7"/>
      <c r="O642" s="7"/>
      <c r="U642" s="7"/>
    </row>
    <row r="643" spans="8:21" ht="12.75">
      <c r="H643" s="7"/>
      <c r="I643" s="7"/>
      <c r="K643" s="7"/>
      <c r="O643" s="7"/>
      <c r="U643" s="7"/>
    </row>
    <row r="644" spans="8:21" ht="12.75">
      <c r="H644" s="7"/>
      <c r="I644" s="7"/>
      <c r="K644" s="7"/>
      <c r="O644" s="7"/>
      <c r="U644" s="7"/>
    </row>
    <row r="645" spans="8:21" ht="12.75">
      <c r="H645" s="7"/>
      <c r="I645" s="7"/>
      <c r="K645" s="7"/>
      <c r="O645" s="7"/>
      <c r="U645" s="7"/>
    </row>
    <row r="646" spans="8:21" ht="12.75">
      <c r="H646" s="7"/>
      <c r="I646" s="7"/>
      <c r="K646" s="7"/>
      <c r="O646" s="7"/>
      <c r="U646" s="7"/>
    </row>
    <row r="647" spans="8:21" ht="12.75">
      <c r="H647" s="7"/>
      <c r="I647" s="7"/>
      <c r="K647" s="7"/>
      <c r="O647" s="7"/>
      <c r="U647" s="7"/>
    </row>
    <row r="648" spans="8:21" ht="12.75">
      <c r="H648" s="7"/>
      <c r="I648" s="7"/>
      <c r="K648" s="7"/>
      <c r="O648" s="7"/>
      <c r="U648" s="7"/>
    </row>
    <row r="649" spans="8:21" ht="12.75">
      <c r="H649" s="7"/>
      <c r="I649" s="7"/>
      <c r="K649" s="7"/>
      <c r="O649" s="7"/>
      <c r="U649" s="7"/>
    </row>
    <row r="650" spans="8:21" ht="12.75">
      <c r="H650" s="7"/>
      <c r="I650" s="7"/>
      <c r="K650" s="7"/>
      <c r="O650" s="7"/>
      <c r="U650" s="7"/>
    </row>
    <row r="651" spans="8:21" ht="12.75">
      <c r="H651" s="7"/>
      <c r="I651" s="7"/>
      <c r="K651" s="7"/>
      <c r="O651" s="7"/>
      <c r="U651" s="7"/>
    </row>
    <row r="652" spans="8:21" ht="12.75">
      <c r="H652" s="7"/>
      <c r="I652" s="7"/>
      <c r="K652" s="7"/>
      <c r="O652" s="7"/>
      <c r="U652" s="7"/>
    </row>
    <row r="653" spans="8:21" ht="12.75">
      <c r="H653" s="7"/>
      <c r="I653" s="7"/>
      <c r="K653" s="7"/>
      <c r="O653" s="7"/>
      <c r="U653" s="7"/>
    </row>
    <row r="654" spans="8:21" ht="12.75">
      <c r="H654" s="7"/>
      <c r="I654" s="7"/>
      <c r="K654" s="7"/>
      <c r="O654" s="7"/>
      <c r="U654" s="7"/>
    </row>
    <row r="655" spans="8:21" ht="12.75">
      <c r="H655" s="7"/>
      <c r="I655" s="7"/>
      <c r="K655" s="7"/>
      <c r="O655" s="7"/>
      <c r="U655" s="7"/>
    </row>
    <row r="656" spans="8:21" ht="12.75">
      <c r="H656" s="7"/>
      <c r="I656" s="7"/>
      <c r="K656" s="7"/>
      <c r="O656" s="7"/>
      <c r="U656" s="7"/>
    </row>
    <row r="657" spans="8:21" ht="12.75">
      <c r="H657" s="7"/>
      <c r="I657" s="7"/>
      <c r="K657" s="7"/>
      <c r="O657" s="7"/>
      <c r="U657" s="7"/>
    </row>
    <row r="658" spans="8:21" ht="12.75">
      <c r="H658" s="7"/>
      <c r="I658" s="7"/>
      <c r="K658" s="7"/>
      <c r="O658" s="7"/>
      <c r="U658" s="7"/>
    </row>
    <row r="659" spans="8:21" ht="12.75">
      <c r="H659" s="7"/>
      <c r="I659" s="7"/>
      <c r="K659" s="7"/>
      <c r="O659" s="7"/>
      <c r="U659" s="7"/>
    </row>
    <row r="660" spans="8:21" ht="12.75">
      <c r="H660" s="7"/>
      <c r="I660" s="7"/>
      <c r="K660" s="7"/>
      <c r="O660" s="7"/>
      <c r="U660" s="7"/>
    </row>
    <row r="661" spans="8:21" ht="12.75">
      <c r="H661" s="7"/>
      <c r="I661" s="7"/>
      <c r="K661" s="7"/>
      <c r="O661" s="7"/>
      <c r="U661" s="7"/>
    </row>
    <row r="662" spans="8:21" ht="12.75">
      <c r="H662" s="7"/>
      <c r="I662" s="7"/>
      <c r="K662" s="7"/>
      <c r="O662" s="7"/>
      <c r="U662" s="7"/>
    </row>
    <row r="663" spans="8:21" ht="12.75">
      <c r="H663" s="7"/>
      <c r="I663" s="7"/>
      <c r="K663" s="7"/>
      <c r="O663" s="7"/>
      <c r="U663" s="7"/>
    </row>
    <row r="664" spans="8:21" ht="12.75">
      <c r="H664" s="7"/>
      <c r="I664" s="7"/>
      <c r="K664" s="7"/>
      <c r="O664" s="7"/>
      <c r="U664" s="7"/>
    </row>
    <row r="665" spans="8:21" ht="12.75">
      <c r="H665" s="7"/>
      <c r="I665" s="7"/>
      <c r="K665" s="7"/>
      <c r="O665" s="7"/>
      <c r="U665" s="7"/>
    </row>
    <row r="666" spans="8:21" ht="12.75">
      <c r="H666" s="7"/>
      <c r="I666" s="7"/>
      <c r="K666" s="7"/>
      <c r="O666" s="7"/>
      <c r="U666" s="7"/>
    </row>
    <row r="667" spans="8:21" ht="12.75">
      <c r="H667" s="7"/>
      <c r="I667" s="7"/>
      <c r="K667" s="7"/>
      <c r="O667" s="7"/>
      <c r="U667" s="7"/>
    </row>
    <row r="668" spans="8:21" ht="12.75">
      <c r="H668" s="7"/>
      <c r="I668" s="7"/>
      <c r="K668" s="7"/>
      <c r="O668" s="7"/>
      <c r="U668" s="7"/>
    </row>
    <row r="669" spans="8:21" ht="12.75">
      <c r="H669" s="7"/>
      <c r="I669" s="7"/>
      <c r="K669" s="7"/>
      <c r="O669" s="7"/>
      <c r="U669" s="7"/>
    </row>
    <row r="670" spans="8:21" ht="12.75">
      <c r="H670" s="7"/>
      <c r="I670" s="7"/>
      <c r="K670" s="7"/>
      <c r="O670" s="7"/>
      <c r="U670" s="7"/>
    </row>
    <row r="671" spans="8:21" ht="12.75">
      <c r="H671" s="7"/>
      <c r="I671" s="7"/>
      <c r="K671" s="7"/>
      <c r="O671" s="7"/>
      <c r="U671" s="7"/>
    </row>
    <row r="672" spans="8:21" ht="12.75">
      <c r="H672" s="7"/>
      <c r="I672" s="7"/>
      <c r="K672" s="7"/>
      <c r="O672" s="7"/>
      <c r="U672" s="7"/>
    </row>
    <row r="673" spans="8:21" ht="12.75">
      <c r="H673" s="7"/>
      <c r="I673" s="7"/>
      <c r="K673" s="7"/>
      <c r="O673" s="7"/>
      <c r="U673" s="7"/>
    </row>
    <row r="674" spans="8:21" ht="12.75">
      <c r="H674" s="7"/>
      <c r="I674" s="7"/>
      <c r="K674" s="7"/>
      <c r="O674" s="7"/>
      <c r="U674" s="7"/>
    </row>
    <row r="675" spans="8:21" ht="12.75">
      <c r="H675" s="7"/>
      <c r="I675" s="7"/>
      <c r="K675" s="7"/>
      <c r="O675" s="7"/>
      <c r="U675" s="7"/>
    </row>
    <row r="676" spans="8:21" ht="12.75">
      <c r="H676" s="7"/>
      <c r="I676" s="7"/>
      <c r="K676" s="7"/>
      <c r="O676" s="7"/>
      <c r="U676" s="7"/>
    </row>
    <row r="677" spans="8:21" ht="12.75">
      <c r="H677" s="7"/>
      <c r="I677" s="7"/>
      <c r="K677" s="7"/>
      <c r="O677" s="7"/>
      <c r="U677" s="7"/>
    </row>
    <row r="678" spans="8:21" ht="12.75">
      <c r="H678" s="7"/>
      <c r="I678" s="7"/>
      <c r="K678" s="7"/>
      <c r="O678" s="7"/>
      <c r="U678" s="7"/>
    </row>
    <row r="679" spans="8:21" ht="12.75">
      <c r="H679" s="7"/>
      <c r="I679" s="7"/>
      <c r="K679" s="7"/>
      <c r="O679" s="7"/>
      <c r="U679" s="7"/>
    </row>
    <row r="680" spans="8:21" ht="12.75">
      <c r="H680" s="7"/>
      <c r="I680" s="7"/>
      <c r="K680" s="7"/>
      <c r="O680" s="7"/>
      <c r="U680" s="7"/>
    </row>
    <row r="681" spans="8:21" ht="12.75">
      <c r="H681" s="7"/>
      <c r="I681" s="7"/>
      <c r="K681" s="7"/>
      <c r="O681" s="7"/>
      <c r="U681" s="7"/>
    </row>
    <row r="682" spans="8:21" ht="12.75">
      <c r="H682" s="7"/>
      <c r="I682" s="7"/>
      <c r="K682" s="7"/>
      <c r="O682" s="7"/>
      <c r="U682" s="7"/>
    </row>
    <row r="683" spans="8:21" ht="12.75">
      <c r="H683" s="7"/>
      <c r="I683" s="7"/>
      <c r="K683" s="7"/>
      <c r="O683" s="7"/>
      <c r="U683" s="7"/>
    </row>
    <row r="684" spans="8:21" ht="12.75">
      <c r="H684" s="7"/>
      <c r="I684" s="7"/>
      <c r="K684" s="7"/>
      <c r="O684" s="7"/>
      <c r="U684" s="7"/>
    </row>
    <row r="685" spans="8:21" ht="12.75">
      <c r="H685" s="7"/>
      <c r="I685" s="7"/>
      <c r="K685" s="7"/>
      <c r="O685" s="7"/>
      <c r="U685" s="7"/>
    </row>
    <row r="686" spans="8:21" ht="12.75">
      <c r="H686" s="7"/>
      <c r="I686" s="7"/>
      <c r="K686" s="7"/>
      <c r="O686" s="7"/>
      <c r="U686" s="7"/>
    </row>
    <row r="687" spans="8:21" ht="12.75">
      <c r="H687" s="7"/>
      <c r="I687" s="7"/>
      <c r="K687" s="7"/>
      <c r="O687" s="7"/>
      <c r="U687" s="7"/>
    </row>
    <row r="688" spans="8:21" ht="12.75">
      <c r="H688" s="7"/>
      <c r="I688" s="7"/>
      <c r="K688" s="7"/>
      <c r="O688" s="7"/>
      <c r="U688" s="7"/>
    </row>
    <row r="689" spans="8:21" ht="12.75">
      <c r="H689" s="7"/>
      <c r="I689" s="7"/>
      <c r="K689" s="7"/>
      <c r="O689" s="7"/>
      <c r="U689" s="7"/>
    </row>
    <row r="690" spans="8:21" ht="12.75">
      <c r="H690" s="7"/>
      <c r="I690" s="7"/>
      <c r="K690" s="7"/>
      <c r="O690" s="7"/>
      <c r="U690" s="7"/>
    </row>
    <row r="691" spans="8:21" ht="12.75">
      <c r="H691" s="7"/>
      <c r="I691" s="7"/>
      <c r="K691" s="7"/>
      <c r="O691" s="7"/>
      <c r="U691" s="7"/>
    </row>
    <row r="692" spans="8:21" ht="12.75">
      <c r="H692" s="7"/>
      <c r="I692" s="7"/>
      <c r="K692" s="7"/>
      <c r="O692" s="7"/>
      <c r="U692" s="7"/>
    </row>
    <row r="693" spans="8:21" ht="12.75">
      <c r="H693" s="7"/>
      <c r="I693" s="7"/>
      <c r="K693" s="7"/>
      <c r="O693" s="7"/>
      <c r="U693" s="7"/>
    </row>
    <row r="694" spans="8:21" ht="12.75">
      <c r="H694" s="7"/>
      <c r="I694" s="7"/>
      <c r="K694" s="7"/>
      <c r="U694" s="7"/>
    </row>
    <row r="695" spans="8:21" ht="12.75">
      <c r="H695" s="7"/>
      <c r="I695" s="7"/>
      <c r="K695" s="7"/>
      <c r="U695" s="7"/>
    </row>
    <row r="696" spans="8:21" ht="12.75">
      <c r="H696" s="7"/>
      <c r="I696" s="7"/>
      <c r="K696" s="7"/>
      <c r="U696" s="7"/>
    </row>
    <row r="697" spans="8:21" ht="12.75">
      <c r="H697" s="7"/>
      <c r="I697" s="7"/>
      <c r="K697" s="7"/>
      <c r="U697" s="7"/>
    </row>
    <row r="698" spans="8:21" ht="12.75">
      <c r="H698" s="7"/>
      <c r="I698" s="7"/>
      <c r="K698" s="7"/>
      <c r="U698" s="7"/>
    </row>
    <row r="699" spans="8:21" ht="12.75">
      <c r="H699" s="7"/>
      <c r="I699" s="7"/>
      <c r="K699" s="7"/>
      <c r="U699" s="7"/>
    </row>
    <row r="700" spans="8:21" ht="12.75">
      <c r="H700" s="7"/>
      <c r="I700" s="7"/>
      <c r="K700" s="7"/>
      <c r="U700" s="7"/>
    </row>
    <row r="701" spans="8:21" ht="12.75">
      <c r="H701" s="7"/>
      <c r="I701" s="7"/>
      <c r="K701" s="7"/>
      <c r="U701" s="7"/>
    </row>
    <row r="702" spans="8:21" ht="12.75">
      <c r="H702" s="7"/>
      <c r="I702" s="7"/>
      <c r="K702" s="7"/>
      <c r="U702" s="7"/>
    </row>
    <row r="703" spans="8:21" ht="12.75">
      <c r="H703" s="7"/>
      <c r="I703" s="7"/>
      <c r="K703" s="7"/>
      <c r="U703" s="7"/>
    </row>
    <row r="704" spans="8:21" ht="12.75">
      <c r="H704" s="7"/>
      <c r="I704" s="7"/>
      <c r="K704" s="7"/>
      <c r="U704" s="7"/>
    </row>
    <row r="705" spans="8:21" ht="12.75">
      <c r="H705" s="7"/>
      <c r="I705" s="7"/>
      <c r="K705" s="7"/>
      <c r="U705" s="7"/>
    </row>
    <row r="706" spans="8:21" ht="12.75">
      <c r="H706" s="7"/>
      <c r="I706" s="7"/>
      <c r="K706" s="7"/>
      <c r="U706" s="7"/>
    </row>
    <row r="707" spans="8:21" ht="12.75">
      <c r="H707" s="7"/>
      <c r="I707" s="7"/>
      <c r="K707" s="7"/>
      <c r="U707" s="7"/>
    </row>
    <row r="708" spans="8:21" ht="12.75">
      <c r="H708" s="7"/>
      <c r="I708" s="7"/>
      <c r="K708" s="7"/>
      <c r="U708" s="7"/>
    </row>
    <row r="709" spans="8:21" ht="12.75">
      <c r="H709" s="7"/>
      <c r="I709" s="7"/>
      <c r="K709" s="7"/>
      <c r="U709" s="7"/>
    </row>
    <row r="710" spans="8:21" ht="12.75">
      <c r="H710" s="7"/>
      <c r="I710" s="7"/>
      <c r="K710" s="7"/>
      <c r="U710" s="7"/>
    </row>
    <row r="711" spans="8:21" ht="12.75">
      <c r="H711" s="7"/>
      <c r="I711" s="7"/>
      <c r="K711" s="7"/>
      <c r="U711" s="7"/>
    </row>
    <row r="712" spans="8:21" ht="12.75">
      <c r="H712" s="7"/>
      <c r="I712" s="7"/>
      <c r="K712" s="7"/>
      <c r="U712" s="7"/>
    </row>
    <row r="713" spans="8:21" ht="12.75">
      <c r="H713" s="7"/>
      <c r="I713" s="7"/>
      <c r="K713" s="7"/>
      <c r="U713" s="7"/>
    </row>
    <row r="714" spans="8:21" ht="12.75">
      <c r="H714" s="7"/>
      <c r="I714" s="7"/>
      <c r="K714" s="7"/>
      <c r="U714" s="7"/>
    </row>
    <row r="715" spans="8:21" ht="12.75">
      <c r="H715" s="7"/>
      <c r="I715" s="7"/>
      <c r="K715" s="7"/>
      <c r="U715" s="7"/>
    </row>
    <row r="716" spans="8:21" ht="12.75">
      <c r="H716" s="7"/>
      <c r="I716" s="7"/>
      <c r="K716" s="7"/>
      <c r="U716" s="7"/>
    </row>
    <row r="717" spans="8:21" ht="12.75">
      <c r="H717" s="7"/>
      <c r="I717" s="7"/>
      <c r="K717" s="7"/>
      <c r="U717" s="7"/>
    </row>
    <row r="718" spans="8:21" ht="12.75">
      <c r="H718" s="7"/>
      <c r="I718" s="7"/>
      <c r="K718" s="7"/>
      <c r="U718" s="7"/>
    </row>
    <row r="719" spans="8:21" ht="12.75">
      <c r="H719" s="7"/>
      <c r="I719" s="7"/>
      <c r="K719" s="7"/>
      <c r="U719" s="7"/>
    </row>
    <row r="720" spans="8:21" ht="12.75">
      <c r="H720" s="7"/>
      <c r="I720" s="7"/>
      <c r="K720" s="7"/>
      <c r="U720" s="7"/>
    </row>
    <row r="721" spans="8:21" ht="12.75">
      <c r="H721" s="7"/>
      <c r="I721" s="7"/>
      <c r="K721" s="7"/>
      <c r="U721" s="7"/>
    </row>
    <row r="722" spans="8:21" ht="12.75">
      <c r="H722" s="7"/>
      <c r="I722" s="7"/>
      <c r="K722" s="7"/>
      <c r="U722" s="7"/>
    </row>
    <row r="723" spans="8:21" ht="12.75">
      <c r="H723" s="7"/>
      <c r="I723" s="7"/>
      <c r="K723" s="7"/>
      <c r="U723" s="7"/>
    </row>
    <row r="724" spans="8:21" ht="12.75">
      <c r="H724" s="7"/>
      <c r="I724" s="7"/>
      <c r="K724" s="7"/>
      <c r="U724" s="7"/>
    </row>
    <row r="725" spans="8:21" ht="12.75">
      <c r="H725" s="7"/>
      <c r="I725" s="7"/>
      <c r="K725" s="7"/>
      <c r="U725" s="7"/>
    </row>
    <row r="726" spans="8:21" ht="12.75">
      <c r="H726" s="7"/>
      <c r="I726" s="7"/>
      <c r="K726" s="7"/>
      <c r="U726" s="7"/>
    </row>
    <row r="727" spans="8:21" ht="12.75">
      <c r="H727" s="7"/>
      <c r="I727" s="7"/>
      <c r="K727" s="7"/>
      <c r="U727" s="7"/>
    </row>
    <row r="728" spans="8:21" ht="12.75">
      <c r="H728" s="7"/>
      <c r="I728" s="7"/>
      <c r="K728" s="7"/>
      <c r="U728" s="7"/>
    </row>
    <row r="729" spans="8:21" ht="12.75">
      <c r="H729" s="7"/>
      <c r="I729" s="7"/>
      <c r="K729" s="7"/>
      <c r="U729" s="7"/>
    </row>
    <row r="730" spans="8:21" ht="12.75">
      <c r="H730" s="7"/>
      <c r="I730" s="7"/>
      <c r="K730" s="7"/>
      <c r="U730" s="7"/>
    </row>
    <row r="731" spans="8:21" ht="12.75">
      <c r="H731" s="7"/>
      <c r="I731" s="7"/>
      <c r="K731" s="7"/>
      <c r="U731" s="7"/>
    </row>
    <row r="732" spans="8:21" ht="12.75">
      <c r="H732" s="7"/>
      <c r="I732" s="7"/>
      <c r="K732" s="7"/>
      <c r="U732" s="7"/>
    </row>
    <row r="733" spans="8:21" ht="12.75">
      <c r="H733" s="7"/>
      <c r="I733" s="7"/>
      <c r="K733" s="7"/>
      <c r="U733" s="7"/>
    </row>
    <row r="734" spans="8:21" ht="12.75">
      <c r="H734" s="7"/>
      <c r="I734" s="7"/>
      <c r="K734" s="7"/>
      <c r="U734" s="7"/>
    </row>
    <row r="735" spans="8:21" ht="12.75">
      <c r="H735" s="7"/>
      <c r="I735" s="7"/>
      <c r="K735" s="7"/>
      <c r="U735" s="7"/>
    </row>
    <row r="736" spans="8:21" ht="12.75">
      <c r="H736" s="7"/>
      <c r="I736" s="7"/>
      <c r="K736" s="7"/>
      <c r="U736" s="7"/>
    </row>
    <row r="737" spans="8:21" ht="12.75">
      <c r="H737" s="7"/>
      <c r="I737" s="7"/>
      <c r="K737" s="7"/>
      <c r="U737" s="7"/>
    </row>
    <row r="738" spans="8:21" ht="12.75">
      <c r="H738" s="7"/>
      <c r="I738" s="7"/>
      <c r="K738" s="7"/>
      <c r="U738" s="7"/>
    </row>
    <row r="739" spans="8:21" ht="12.75">
      <c r="H739" s="7"/>
      <c r="I739" s="7"/>
      <c r="K739" s="7"/>
      <c r="U739" s="7"/>
    </row>
    <row r="740" spans="8:21" ht="12.75">
      <c r="H740" s="7"/>
      <c r="I740" s="7"/>
      <c r="K740" s="7"/>
      <c r="U740" s="7"/>
    </row>
    <row r="741" spans="8:21" ht="12.75">
      <c r="H741" s="7"/>
      <c r="I741" s="7"/>
      <c r="K741" s="7"/>
      <c r="U741" s="7"/>
    </row>
    <row r="742" spans="8:21" ht="12.75">
      <c r="H742" s="7"/>
      <c r="I742" s="7"/>
      <c r="K742" s="7"/>
      <c r="U742" s="7"/>
    </row>
    <row r="743" spans="8:21" ht="12.75">
      <c r="H743" s="7"/>
      <c r="I743" s="7"/>
      <c r="K743" s="7"/>
      <c r="U743" s="7"/>
    </row>
    <row r="744" spans="8:21" ht="12.75">
      <c r="H744" s="7"/>
      <c r="I744" s="7"/>
      <c r="K744" s="7"/>
      <c r="U744" s="7"/>
    </row>
    <row r="745" spans="8:21" ht="12.75">
      <c r="H745" s="7"/>
      <c r="I745" s="7"/>
      <c r="K745" s="7"/>
      <c r="U745" s="7"/>
    </row>
    <row r="746" spans="8:21" ht="12.75">
      <c r="H746" s="7"/>
      <c r="I746" s="7"/>
      <c r="K746" s="7"/>
      <c r="U746" s="7"/>
    </row>
    <row r="747" spans="8:21" ht="12.75">
      <c r="H747" s="7"/>
      <c r="I747" s="7"/>
      <c r="K747" s="7"/>
      <c r="U747" s="7"/>
    </row>
    <row r="748" spans="8:21" ht="12.75">
      <c r="H748" s="7"/>
      <c r="I748" s="7"/>
      <c r="K748" s="7"/>
      <c r="U748" s="7"/>
    </row>
    <row r="749" spans="8:21" ht="12.75">
      <c r="H749" s="7"/>
      <c r="I749" s="7"/>
      <c r="K749" s="7"/>
      <c r="U749" s="7"/>
    </row>
    <row r="750" spans="8:21" ht="12.75">
      <c r="H750" s="7"/>
      <c r="I750" s="7"/>
      <c r="K750" s="7"/>
      <c r="U750" s="7"/>
    </row>
    <row r="751" spans="8:21" ht="12.75">
      <c r="H751" s="7"/>
      <c r="I751" s="7"/>
      <c r="K751" s="7"/>
      <c r="U751" s="7"/>
    </row>
    <row r="752" spans="8:21" ht="12.75">
      <c r="H752" s="7"/>
      <c r="I752" s="7"/>
      <c r="K752" s="7"/>
      <c r="U752" s="7"/>
    </row>
    <row r="753" spans="8:21" ht="12.75">
      <c r="H753" s="7"/>
      <c r="I753" s="7"/>
      <c r="K753" s="7"/>
      <c r="U753" s="7"/>
    </row>
    <row r="754" spans="8:21" ht="12.75">
      <c r="H754" s="7"/>
      <c r="I754" s="7"/>
      <c r="K754" s="7"/>
      <c r="U754" s="7"/>
    </row>
    <row r="755" spans="8:21" ht="12.75">
      <c r="H755" s="7"/>
      <c r="I755" s="7"/>
      <c r="K755" s="7"/>
      <c r="U755" s="7"/>
    </row>
    <row r="756" spans="8:21" ht="12.75">
      <c r="H756" s="7"/>
      <c r="I756" s="7"/>
      <c r="K756" s="7"/>
      <c r="U756" s="7"/>
    </row>
    <row r="757" spans="8:21" ht="12.75">
      <c r="H757" s="7"/>
      <c r="I757" s="7"/>
      <c r="K757" s="7"/>
      <c r="U757" s="7"/>
    </row>
    <row r="758" spans="8:21" ht="12.75">
      <c r="H758" s="7"/>
      <c r="I758" s="7"/>
      <c r="K758" s="7"/>
      <c r="U758" s="7"/>
    </row>
    <row r="759" spans="8:21" ht="12.75">
      <c r="H759" s="7"/>
      <c r="I759" s="7"/>
      <c r="K759" s="7"/>
      <c r="U759" s="7"/>
    </row>
    <row r="760" spans="8:21" ht="12.75">
      <c r="H760" s="7"/>
      <c r="I760" s="7"/>
      <c r="K760" s="7"/>
      <c r="U760" s="7"/>
    </row>
    <row r="761" spans="8:21" ht="12.75">
      <c r="H761" s="7"/>
      <c r="I761" s="7"/>
      <c r="K761" s="7"/>
      <c r="U761" s="7"/>
    </row>
    <row r="762" spans="8:21" ht="12.75">
      <c r="H762" s="7"/>
      <c r="I762" s="7"/>
      <c r="K762" s="7"/>
      <c r="U762" s="7"/>
    </row>
    <row r="763" spans="8:21" ht="12.75">
      <c r="H763" s="7"/>
      <c r="I763" s="7"/>
      <c r="K763" s="7"/>
      <c r="U763" s="7"/>
    </row>
    <row r="764" spans="8:21" ht="12.75">
      <c r="H764" s="7"/>
      <c r="I764" s="7"/>
      <c r="K764" s="7"/>
      <c r="U764" s="7"/>
    </row>
    <row r="765" spans="8:21" ht="12.75">
      <c r="H765" s="7"/>
      <c r="I765" s="7"/>
      <c r="K765" s="7"/>
      <c r="U765" s="7"/>
    </row>
    <row r="766" spans="8:21" ht="12.75">
      <c r="H766" s="7"/>
      <c r="I766" s="7"/>
      <c r="K766" s="7"/>
      <c r="U766" s="7"/>
    </row>
    <row r="767" spans="8:21" ht="12.75">
      <c r="H767" s="7"/>
      <c r="I767" s="7"/>
      <c r="K767" s="7"/>
      <c r="U767" s="7"/>
    </row>
    <row r="768" spans="8:21" ht="12.75">
      <c r="H768" s="7"/>
      <c r="I768" s="7"/>
      <c r="K768" s="7"/>
      <c r="U768" s="7"/>
    </row>
    <row r="769" spans="8:21" ht="12.75">
      <c r="H769" s="7"/>
      <c r="I769" s="7"/>
      <c r="K769" s="7"/>
      <c r="U769" s="7"/>
    </row>
    <row r="770" spans="8:21" ht="12.75">
      <c r="H770" s="7"/>
      <c r="I770" s="7"/>
      <c r="K770" s="7"/>
      <c r="U770" s="7"/>
    </row>
    <row r="771" spans="8:21" ht="12.75">
      <c r="H771" s="7"/>
      <c r="I771" s="7"/>
      <c r="K771" s="7"/>
      <c r="U771" s="7"/>
    </row>
    <row r="772" spans="8:21" ht="12.75">
      <c r="H772" s="7"/>
      <c r="I772" s="7"/>
      <c r="K772" s="7"/>
      <c r="U772" s="7"/>
    </row>
    <row r="773" spans="8:21" ht="12.75">
      <c r="H773" s="7"/>
      <c r="I773" s="7"/>
      <c r="K773" s="7"/>
      <c r="U773" s="7"/>
    </row>
    <row r="774" spans="8:21" ht="12.75">
      <c r="H774" s="7"/>
      <c r="I774" s="7"/>
      <c r="K774" s="7"/>
      <c r="U774" s="7"/>
    </row>
    <row r="775" spans="8:21" ht="12.75">
      <c r="H775" s="7"/>
      <c r="I775" s="7"/>
      <c r="K775" s="7"/>
      <c r="U775" s="7"/>
    </row>
    <row r="776" spans="8:21" ht="12.75">
      <c r="H776" s="7"/>
      <c r="I776" s="7"/>
      <c r="K776" s="7"/>
      <c r="U776" s="7"/>
    </row>
    <row r="777" spans="8:21" ht="12.75">
      <c r="H777" s="7"/>
      <c r="I777" s="7"/>
      <c r="K777" s="7"/>
      <c r="U777" s="7"/>
    </row>
    <row r="778" spans="8:21" ht="12.75">
      <c r="H778" s="7"/>
      <c r="I778" s="7"/>
      <c r="K778" s="7"/>
      <c r="U778" s="7"/>
    </row>
    <row r="779" spans="8:21" ht="12.75">
      <c r="H779" s="7"/>
      <c r="I779" s="7"/>
      <c r="K779" s="7"/>
      <c r="U779" s="7"/>
    </row>
    <row r="780" spans="8:21" ht="12.75">
      <c r="H780" s="7"/>
      <c r="I780" s="7"/>
      <c r="K780" s="7"/>
      <c r="U780" s="7"/>
    </row>
    <row r="781" spans="8:21" ht="12.75">
      <c r="H781" s="7"/>
      <c r="I781" s="7"/>
      <c r="K781" s="7"/>
      <c r="U781" s="7"/>
    </row>
    <row r="782" spans="8:21" ht="12.75">
      <c r="H782" s="7"/>
      <c r="I782" s="7"/>
      <c r="K782" s="7"/>
      <c r="U782" s="7"/>
    </row>
    <row r="783" spans="8:21" ht="12.75">
      <c r="H783" s="7"/>
      <c r="I783" s="7"/>
      <c r="K783" s="7"/>
      <c r="U783" s="7"/>
    </row>
    <row r="784" spans="8:21" ht="12.75">
      <c r="H784" s="7"/>
      <c r="I784" s="7"/>
      <c r="K784" s="7"/>
      <c r="U784" s="7"/>
    </row>
    <row r="785" spans="8:21" ht="12.75">
      <c r="H785" s="7"/>
      <c r="I785" s="7"/>
      <c r="K785" s="7"/>
      <c r="U785" s="7"/>
    </row>
    <row r="786" spans="8:11" ht="12.75">
      <c r="H786" s="7"/>
      <c r="I786" s="7"/>
      <c r="K786" s="7"/>
    </row>
    <row r="787" spans="8:11" ht="12.75">
      <c r="H787" s="7"/>
      <c r="I787" s="7"/>
      <c r="K787" s="7"/>
    </row>
    <row r="788" spans="8:11" ht="12.75">
      <c r="H788" s="7"/>
      <c r="I788" s="7"/>
      <c r="K788" s="7"/>
    </row>
    <row r="789" spans="8:11" ht="12.75">
      <c r="H789" s="7"/>
      <c r="I789" s="7"/>
      <c r="K789" s="7"/>
    </row>
    <row r="790" spans="8:11" ht="12.75">
      <c r="H790" s="7"/>
      <c r="I790" s="7"/>
      <c r="K790" s="7"/>
    </row>
    <row r="791" spans="8:11" ht="12.75">
      <c r="H791" s="7"/>
      <c r="I791" s="7"/>
      <c r="K791" s="7"/>
    </row>
    <row r="792" spans="8:11" ht="12.75">
      <c r="H792" s="7"/>
      <c r="I792" s="7"/>
      <c r="K792" s="7"/>
    </row>
    <row r="793" spans="8:11" ht="12.75">
      <c r="H793" s="7"/>
      <c r="I793" s="7"/>
      <c r="K793" s="7"/>
    </row>
    <row r="794" spans="8:11" ht="12.75">
      <c r="H794" s="7"/>
      <c r="I794" s="7"/>
      <c r="K794" s="7"/>
    </row>
    <row r="795" spans="8:11" ht="12.75">
      <c r="H795" s="7"/>
      <c r="I795" s="7"/>
      <c r="K795" s="7"/>
    </row>
    <row r="796" spans="8:11" ht="12.75">
      <c r="H796" s="7"/>
      <c r="I796" s="7"/>
      <c r="K796" s="7"/>
    </row>
    <row r="797" spans="8:11" ht="12.75">
      <c r="H797" s="7"/>
      <c r="I797" s="7"/>
      <c r="K797" s="7"/>
    </row>
    <row r="798" spans="8:11" ht="12.75">
      <c r="H798" s="7"/>
      <c r="I798" s="7"/>
      <c r="K798" s="7"/>
    </row>
    <row r="799" spans="8:11" ht="12.75">
      <c r="H799" s="7"/>
      <c r="I799" s="7"/>
      <c r="K799" s="7"/>
    </row>
    <row r="800" spans="8:11" ht="12.75">
      <c r="H800" s="7"/>
      <c r="I800" s="7"/>
      <c r="K800" s="7"/>
    </row>
    <row r="801" spans="8:11" ht="12.75">
      <c r="H801" s="7"/>
      <c r="I801" s="7"/>
      <c r="K801" s="7"/>
    </row>
    <row r="802" spans="8:11" ht="12.75">
      <c r="H802" s="7"/>
      <c r="I802" s="7"/>
      <c r="K802" s="7"/>
    </row>
    <row r="803" spans="8:11" ht="12.75">
      <c r="H803" s="7"/>
      <c r="I803" s="7"/>
      <c r="K803" s="7"/>
    </row>
    <row r="804" spans="8:11" ht="12.75">
      <c r="H804" s="7"/>
      <c r="I804" s="7"/>
      <c r="K804" s="7"/>
    </row>
    <row r="805" spans="8:11" ht="12.75">
      <c r="H805" s="7"/>
      <c r="I805" s="7"/>
      <c r="K805" s="7"/>
    </row>
    <row r="806" spans="8:11" ht="12.75">
      <c r="H806" s="7"/>
      <c r="I806" s="7"/>
      <c r="K806" s="7"/>
    </row>
    <row r="807" spans="8:11" ht="12.75">
      <c r="H807" s="7"/>
      <c r="I807" s="7"/>
      <c r="K807" s="7"/>
    </row>
    <row r="808" spans="8:11" ht="12.75">
      <c r="H808" s="7"/>
      <c r="I808" s="7"/>
      <c r="K808" s="7"/>
    </row>
    <row r="809" spans="8:11" ht="12.75">
      <c r="H809" s="7"/>
      <c r="I809" s="7"/>
      <c r="K809" s="7"/>
    </row>
    <row r="810" spans="8:11" ht="12.75">
      <c r="H810" s="7"/>
      <c r="I810" s="7"/>
      <c r="K810" s="7"/>
    </row>
    <row r="811" spans="8:11" ht="12.75">
      <c r="H811" s="7"/>
      <c r="I811" s="7"/>
      <c r="K811" s="7"/>
    </row>
    <row r="812" spans="8:11" ht="12.75">
      <c r="H812" s="7"/>
      <c r="I812" s="7"/>
      <c r="K812" s="7"/>
    </row>
    <row r="813" spans="8:11" ht="12.75">
      <c r="H813" s="7"/>
      <c r="I813" s="7"/>
      <c r="K813" s="7"/>
    </row>
    <row r="814" spans="8:11" ht="12.75">
      <c r="H814" s="7"/>
      <c r="I814" s="7"/>
      <c r="K814" s="7"/>
    </row>
    <row r="815" spans="8:11" ht="12.75">
      <c r="H815" s="7"/>
      <c r="I815" s="7"/>
      <c r="K815" s="7"/>
    </row>
    <row r="816" spans="8:11" ht="12.75">
      <c r="H816" s="7"/>
      <c r="K816" s="7"/>
    </row>
    <row r="817" spans="8:11" ht="12.75">
      <c r="H817" s="7"/>
      <c r="K817" s="7"/>
    </row>
    <row r="818" spans="8:11" ht="12.75">
      <c r="H818" s="7"/>
      <c r="K818" s="7"/>
    </row>
    <row r="819" spans="8:11" ht="12.75">
      <c r="H819" s="7"/>
      <c r="K819" s="7"/>
    </row>
    <row r="820" spans="8:11" ht="12.75">
      <c r="H820" s="7"/>
      <c r="K820" s="7"/>
    </row>
    <row r="821" spans="8:11" ht="12.75">
      <c r="H821" s="7"/>
      <c r="K821" s="7"/>
    </row>
    <row r="822" spans="8:11" ht="12.75">
      <c r="H822" s="7"/>
      <c r="K822" s="7"/>
    </row>
    <row r="823" spans="8:11" ht="12.75">
      <c r="H823" s="7"/>
      <c r="K823" s="7"/>
    </row>
    <row r="824" spans="8:11" ht="12.75">
      <c r="H824" s="7"/>
      <c r="K824" s="7"/>
    </row>
    <row r="825" spans="8:11" ht="12.75">
      <c r="H825" s="7"/>
      <c r="K825" s="7"/>
    </row>
    <row r="826" spans="8:11" ht="12.75">
      <c r="H826" s="7"/>
      <c r="K826" s="7"/>
    </row>
    <row r="827" spans="8:11" ht="12.75">
      <c r="H827" s="7"/>
      <c r="K827" s="7"/>
    </row>
    <row r="828" spans="8:11" ht="12.75">
      <c r="H828" s="7"/>
      <c r="K828" s="7"/>
    </row>
    <row r="829" spans="8:11" ht="12.75">
      <c r="H829" s="7"/>
      <c r="K829" s="7"/>
    </row>
    <row r="830" spans="8:11" ht="12.75">
      <c r="H830" s="7"/>
      <c r="K830" s="7"/>
    </row>
    <row r="831" spans="8:11" ht="12.75">
      <c r="H831" s="7"/>
      <c r="K831" s="7"/>
    </row>
    <row r="832" spans="8:11" ht="12.75">
      <c r="H832" s="7"/>
      <c r="K832" s="7"/>
    </row>
    <row r="833" ht="12.75">
      <c r="H833" s="7"/>
    </row>
    <row r="834" ht="12.75">
      <c r="H834" s="7"/>
    </row>
    <row r="835" ht="12.75">
      <c r="H835" s="7"/>
    </row>
    <row r="836" ht="12.75">
      <c r="H836" s="7"/>
    </row>
    <row r="837" ht="12.75">
      <c r="H837" s="7"/>
    </row>
    <row r="838" ht="12.75">
      <c r="H838" s="7"/>
    </row>
    <row r="839" ht="12.75">
      <c r="H839" s="7"/>
    </row>
    <row r="840" ht="12.75">
      <c r="H840" s="7"/>
    </row>
    <row r="841" ht="12.75">
      <c r="H841" s="7"/>
    </row>
    <row r="842" ht="12.75">
      <c r="H842" s="7"/>
    </row>
    <row r="843" ht="12.75">
      <c r="H843" s="7"/>
    </row>
    <row r="844" ht="12.75">
      <c r="H844" s="7"/>
    </row>
    <row r="845" ht="12.75">
      <c r="H845" s="7"/>
    </row>
    <row r="846" ht="12.75">
      <c r="H846" s="7"/>
    </row>
    <row r="847" ht="12.75">
      <c r="H847" s="7"/>
    </row>
    <row r="848" ht="12.75">
      <c r="H848" s="7"/>
    </row>
    <row r="849" ht="12.75">
      <c r="H849" s="7"/>
    </row>
    <row r="850" ht="12.75">
      <c r="H850" s="7"/>
    </row>
    <row r="851" ht="12.75">
      <c r="H851" s="7"/>
    </row>
    <row r="852" ht="12.75">
      <c r="H852" s="7"/>
    </row>
    <row r="853" ht="12.75">
      <c r="H853" s="7"/>
    </row>
    <row r="854" ht="12.75">
      <c r="H854" s="7"/>
    </row>
    <row r="855" ht="12.75">
      <c r="H855" s="7"/>
    </row>
    <row r="856" ht="12.75">
      <c r="H856" s="7"/>
    </row>
    <row r="857" ht="12.75">
      <c r="H857" s="7"/>
    </row>
    <row r="858" ht="12.75">
      <c r="H858" s="7"/>
    </row>
    <row r="859" ht="12.75">
      <c r="H859" s="7"/>
    </row>
    <row r="860" ht="12.75">
      <c r="H860" s="7"/>
    </row>
    <row r="861" ht="12.75">
      <c r="H861" s="7"/>
    </row>
    <row r="862" ht="12.75">
      <c r="H862" s="7"/>
    </row>
    <row r="863" ht="12.75">
      <c r="H863" s="7"/>
    </row>
    <row r="864" ht="12.75">
      <c r="H864" s="7"/>
    </row>
    <row r="865" ht="12.75">
      <c r="H865" s="7"/>
    </row>
    <row r="866" ht="12.75">
      <c r="H866" s="7"/>
    </row>
    <row r="867" ht="12.75">
      <c r="H867" s="7"/>
    </row>
    <row r="868" ht="12.75">
      <c r="H868" s="7"/>
    </row>
    <row r="869" ht="12.75">
      <c r="H869" s="7"/>
    </row>
    <row r="870" ht="12.75">
      <c r="H870" s="7"/>
    </row>
    <row r="871" ht="12.75">
      <c r="H871" s="7"/>
    </row>
    <row r="872" ht="12.75">
      <c r="H872" s="7"/>
    </row>
    <row r="873" ht="12.75">
      <c r="H873" s="7"/>
    </row>
    <row r="874" ht="12.75">
      <c r="H874" s="7"/>
    </row>
    <row r="875" ht="12.75">
      <c r="H875" s="7"/>
    </row>
    <row r="876" ht="12.75">
      <c r="H876" s="7"/>
    </row>
    <row r="877" ht="12.75">
      <c r="H877" s="7"/>
    </row>
    <row r="878" ht="12.75">
      <c r="H878" s="7"/>
    </row>
    <row r="879" ht="12.75">
      <c r="H879" s="7"/>
    </row>
  </sheetData>
  <sheetProtection/>
  <mergeCells count="3">
    <mergeCell ref="A1:U1"/>
    <mergeCell ref="A2:U2"/>
    <mergeCell ref="A3:U3"/>
  </mergeCells>
  <printOptions horizontalCentered="1"/>
  <pageMargins left="0.17" right="0" top="0.29" bottom="0" header="0.15" footer="0"/>
  <pageSetup horizontalDpi="300" verticalDpi="300" orientation="landscape" scale="70" r:id="rId1"/>
  <rowBreaks count="4" manualBreakCount="4">
    <brk id="56" max="20" man="1"/>
    <brk id="116" max="20" man="1"/>
    <brk id="174" max="20" man="1"/>
    <brk id="22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jlhill</cp:lastModifiedBy>
  <cp:lastPrinted>2007-04-20T15:38:05Z</cp:lastPrinted>
  <dcterms:created xsi:type="dcterms:W3CDTF">1997-10-31T14:24:55Z</dcterms:created>
  <dcterms:modified xsi:type="dcterms:W3CDTF">2009-04-23T18:55:57Z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2034399446</vt:i4>
  </property>
  <property fmtid="{D5CDD505-2E9C-101B-9397-08002B2CF9AE}" pid="3" name="_EmailSubject">
    <vt:lpwstr>Replacement 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