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'A'!$A$8:$F$272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<sst xmlns="http://schemas.openxmlformats.org/spreadsheetml/2006/main" count="248" uniqueCount="154">
  <si>
    <t>MAJOR AND DEGREE/CERTIFICATE</t>
  </si>
  <si>
    <t>COLLEGE OF ARCHITECTURE</t>
  </si>
  <si>
    <t xml:space="preserve">   ARCHITECTURE</t>
  </si>
  <si>
    <t xml:space="preserve">   TOTAL</t>
  </si>
  <si>
    <t>COLLEGE OF ARTS &amp; SCIENCES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</si>
  <si>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</si>
  <si>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</si>
  <si>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</si>
  <si>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 Subtotal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</si>
  <si>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</si>
  <si>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</si>
  <si>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</si>
  <si>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</si>
  <si>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</si>
  <si>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</si>
  <si>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</si>
  <si>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</si>
  <si>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</si>
  <si>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</si>
  <si>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</si>
  <si>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</si>
  <si>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</si>
  <si>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</t>
  </si>
  <si>
    <t xml:space="preserve">    CLINICAL/COMMUNITY</t>
  </si>
  <si>
    <t xml:space="preserve">    INDUSTRIAL/ORGANIZATIONAL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</si>
  <si>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</si>
  <si>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</si>
  <si>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</si>
  <si>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</si>
  <si>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</si>
  <si>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</si>
  <si>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</si>
  <si>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   MED.........................................</t>
  </si>
  <si>
    <t xml:space="preserve">   EDUCATIONAL LEADERSHIP</t>
  </si>
  <si>
    <t xml:space="preserve">      EDD.........................................</t>
  </si>
  <si>
    <t xml:space="preserve">   ELEMENTARY EDUCATION</t>
  </si>
  <si>
    <t xml:space="preserve">   INSTRUCTIONAL SYSTEMS TECHNOLOGY</t>
  </si>
  <si>
    <t xml:space="preserve">   SCHOOL ADMINISTRATION</t>
  </si>
  <si>
    <t xml:space="preserve">      MSAD.......................................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</si>
  <si>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</si>
  <si>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</si>
  <si>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</si>
  <si>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</si>
  <si>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</si>
  <si>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   MSE.........................................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</si>
  <si>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</si>
  <si>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</si>
  <si>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</si>
  <si>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MSE..........................................</t>
  </si>
  <si>
    <t xml:space="preserve">      PHD..........................................</t>
  </si>
  <si>
    <t xml:space="preserve">   HEALTH PROMOTION</t>
  </si>
  <si>
    <t xml:space="preserve">   FAMILY NURSE PRACTITIONER</t>
  </si>
  <si>
    <t xml:space="preserve">     MSN...........................................</t>
  </si>
  <si>
    <t xml:space="preserve">   NURSING - ADULT HEALTH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</si>
  <si>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</si>
  <si>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</si>
  <si>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</si>
  <si>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</si>
  <si>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</si>
  <si>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</si>
  <si>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</si>
  <si>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 MEN</t>
  </si>
  <si>
    <t xml:space="preserve">  </t>
  </si>
  <si>
    <t xml:space="preserve"> </t>
  </si>
  <si>
    <t xml:space="preserve">  WOMEN</t>
  </si>
  <si>
    <t xml:space="preserve">   ACCOUNTING</t>
  </si>
  <si>
    <t xml:space="preserve">      MACC.......................................</t>
  </si>
  <si>
    <t xml:space="preserve">   NURSING &amp; HEALTH ADMINISTRATION</t>
  </si>
  <si>
    <t xml:space="preserve">      MARC.......................................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</si>
  <si>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</si>
  <si>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</si>
  <si>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</si>
  <si>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</si>
  <si>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</si>
  <si>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   MED........................................</t>
  </si>
  <si>
    <t xml:space="preserve">   ELECTRICAL ENGINEERING</t>
  </si>
  <si>
    <t xml:space="preserve">Source:  Computerized data from Institutional Research Office files. </t>
  </si>
  <si>
    <t xml:space="preserve">    COMMUNICATION STUDIES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</si>
  <si>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</si>
  <si>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</si>
  <si>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</si>
  <si>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   Certificate...…………..................</t>
  </si>
  <si>
    <t xml:space="preserve">        Teacher Licensure/Special Education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</si>
  <si>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</si>
  <si>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</si>
  <si>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</si>
  <si>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</si>
  <si>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</si>
  <si>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</si>
  <si>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</si>
  <si>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COUNSELING………………………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</si>
  <si>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</si>
  <si>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</si>
  <si>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</si>
  <si>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</si>
  <si>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</si>
  <si>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 MAT.........................................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</si>
  <si>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</si>
  <si>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</si>
  <si>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</si>
  <si>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   PHD……...................................</t>
  </si>
  <si>
    <t xml:space="preserve">   APPLIED ETHICS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</si>
  <si>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</si>
  <si>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</si>
  <si>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</si>
  <si>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</si>
  <si>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</si>
  <si>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ADVANCED PRACTICE NURSING</t>
  </si>
  <si>
    <t xml:space="preserve">        Certification..............................</t>
  </si>
  <si>
    <t xml:space="preserve">   APPLIED LINGUISTICS</t>
  </si>
  <si>
    <t xml:space="preserve"> 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</si>
  <si>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</si>
  <si>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</si>
  <si>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</si>
  <si>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   MBA Plus Post-Master's Certificate....</t>
  </si>
  <si>
    <t xml:space="preserve">      Post-Master's Certificate.............</t>
  </si>
  <si>
    <t xml:space="preserve">      Post-Master's Certificate...….......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</si>
  <si>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</si>
  <si>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</si>
  <si>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</si>
  <si>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NURSING EDUCATION</t>
  </si>
  <si>
    <t xml:space="preserve">   NURSE EDUCATOR</t>
  </si>
  <si>
    <t xml:space="preserve">      MBA - U.S................................</t>
  </si>
  <si>
    <t xml:space="preserve">      MBA - Mexico...........................</t>
  </si>
  <si>
    <t xml:space="preserve">      MBA - Taiwan...........................</t>
  </si>
  <si>
    <t xml:space="preserve">COLLEGE OF EDUCATION </t>
  </si>
  <si>
    <t xml:space="preserve">   TEACHER EDUCATION, General</t>
  </si>
  <si>
    <t xml:space="preserve">    ART EDUCATION</t>
  </si>
  <si>
    <t xml:space="preserve">    ELEMENTARY EDUCATION</t>
  </si>
  <si>
    <t xml:space="preserve">    ENGLISH AS A SECOND LANGUAGE</t>
  </si>
  <si>
    <t xml:space="preserve">    FOREIGN LANGUAGE EDUCATION</t>
  </si>
  <si>
    <t xml:space="preserve">    MIDDLE GRADES EDUCATION</t>
  </si>
  <si>
    <t xml:space="preserve">    SECONDARY EDUCATION </t>
  </si>
  <si>
    <t xml:space="preserve">    SPECIAL EDUCATION</t>
  </si>
  <si>
    <t xml:space="preserve">    TEACHER EDUCATION  </t>
  </si>
  <si>
    <t xml:space="preserve">    THEATRE EDUCATION</t>
  </si>
  <si>
    <t>GRADUATE FALL DEGREE CREDIT HEADCOUNT ENROLLMENT</t>
  </si>
  <si>
    <t>TABLE III-5</t>
  </si>
  <si>
    <t xml:space="preserve">      PHD………………………………..</t>
  </si>
  <si>
    <t xml:space="preserve">   ORGANIZATIONAL SCIENCE</t>
  </si>
  <si>
    <t xml:space="preserve">      PHD...........................................</t>
  </si>
  <si>
    <t xml:space="preserve">      MPAD.........................................</t>
  </si>
  <si>
    <t xml:space="preserve">  ETHICS &amp; APPLIED PHILOSOPHY</t>
  </si>
  <si>
    <t xml:space="preserve">      MBA - PHD</t>
  </si>
  <si>
    <t xml:space="preserve">    TECHNICAL/PROFESSIONAL WRITING</t>
  </si>
  <si>
    <t xml:space="preserve">   MIDDLE GRADES &amp; SECONDARY EDUC</t>
  </si>
  <si>
    <t xml:space="preserve">   MECHANICAL EGR &amp; ENGINEERING SCIENCE</t>
  </si>
  <si>
    <t xml:space="preserve">   MANAGEMENT OF INFORMATION TECHNOLOGY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</si>
  <si>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</si>
  <si>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</si>
  <si>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</si>
  <si>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>BY MAJOR AND DEGREE FOR EACH COLLEGE, 2006</t>
  </si>
  <si>
    <t xml:space="preserve">   INFRASTRUCTURE &amp; ENVIRONMENTAL SYSTEMS</t>
  </si>
  <si>
    <t>COLLEGE OF COMPUTING AND INFORMATICS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</si>
</sst>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0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1" fillId="0" borderId="0" xfId="23" applyNumberFormat="1" applyFont="1" applyAlignment="1">
      <alignment/>
    </xf>
    <xf numFmtId="3" fontId="3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1" fillId="0" borderId="0" xfId="23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23" applyNumberFormat="1" applyFont="1" applyAlignment="1">
      <alignment/>
    </xf>
    <xf numFmtId="3" fontId="3" fillId="0" borderId="0" xfId="23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0" xfId="23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21"/>
  <sheetViews>
    <sheetView tabSelected="1" showOutlineSymbols="0" workbookViewId="0" topLeftCell="A190">
      <selection activeCell="A191" sqref="A190:A191"/>
    </sheetView>
  </sheetViews>
  <sheetFormatPr defaultColWidth="9.140625" defaultRowHeight="12.75"/>
  <cols>
    <col min="1" max="1" width="51.28125" style="0" customWidth="1"/>
    <col min="2" max="2" width="7.57421875" style="0" customWidth="1"/>
    <col min="3" max="3" width="5.8515625" style="0" customWidth="1"/>
    <col min="4" max="4" width="9.421875" style="0" customWidth="1"/>
    <col min="5" max="5" width="5.8515625" style="0" customWidth="1"/>
    <col min="6" max="6" width="9.421875" style="0" customWidth="1"/>
    <col min="42" max="42" width="0" style="0" hidden="1" customWidth="1"/>
    <col min="98" max="98" width="0" style="0" hidden="1" customWidth="1"/>
    <col min="108" max="108" width="0" style="0" hidden="1" customWidth="1"/>
    <col min="137" max="137" width="0" style="0" hidden="1" customWidth="1"/>
    <col min="178" max="178" width="0" style="0" hidden="1" customWidth="1"/>
    <col min="192" max="192" width="0" style="0" hidden="1" customWidth="1"/>
    <col min="221" max="221" width="0" style="0" hidden="1" customWidth="1"/>
  </cols>
  <sheetData>
    <row r="1" spans="1:6" ht="12.75">
      <c r="A1" s="19" t="s">
        <v>136</v>
      </c>
      <c r="B1" s="19"/>
      <c r="C1" s="19"/>
      <c r="D1" s="19"/>
      <c r="E1" s="19"/>
      <c r="F1" s="19"/>
    </row>
    <row r="2" spans="1:6" ht="12.75">
      <c r="A2" s="19" t="s">
        <v>151</v>
      </c>
      <c r="B2" s="19"/>
      <c r="C2" s="19"/>
      <c r="D2" s="19"/>
      <c r="E2" s="19"/>
      <c r="F2" s="19"/>
    </row>
    <row r="3" spans="1:6" ht="12.75">
      <c r="A3" s="19" t="s">
        <v>137</v>
      </c>
      <c r="B3" s="19"/>
      <c r="C3" s="19"/>
      <c r="D3" s="19"/>
      <c r="E3" s="19"/>
      <c r="F3" s="19"/>
    </row>
    <row r="4" spans="1:6" ht="12.75">
      <c r="A4" s="15"/>
      <c r="B4" s="15"/>
      <c r="C4" s="15"/>
      <c r="D4" s="15"/>
      <c r="E4" s="15"/>
      <c r="F4" s="15"/>
    </row>
    <row r="6" spans="1:6" ht="12.75">
      <c r="A6" s="2" t="s">
        <v>0</v>
      </c>
      <c r="B6" s="2" t="s">
        <v>61</v>
      </c>
      <c r="C6" s="2"/>
      <c r="D6" s="2" t="s">
        <v>64</v>
      </c>
      <c r="E6" s="2"/>
      <c r="F6" s="7" t="s">
        <v>3</v>
      </c>
    </row>
    <row r="8" spans="1:6" ht="12.75">
      <c r="A8" s="2" t="s">
        <v>1</v>
      </c>
      <c r="F8" s="1"/>
    </row>
    <row r="9" spans="2:6" ht="12.75">
      <c r="B9" s="1"/>
      <c r="F9" s="1"/>
    </row>
    <row r="10" spans="1:6" ht="12.75">
      <c r="A10" t="s">
        <v>2</v>
      </c>
      <c r="B10" s="1"/>
      <c r="D10" s="1"/>
      <c r="F10" s="1"/>
    </row>
    <row r="11" spans="1:6" ht="12.75">
      <c r="A11" t="s">
        <v>68</v>
      </c>
      <c r="B11" s="1">
        <v>22</v>
      </c>
      <c r="D11" s="1">
        <v>29</v>
      </c>
      <c r="F11" s="1">
        <f>+B11+D11</f>
        <v>51</v>
      </c>
    </row>
    <row r="12" spans="2:6" ht="12.75">
      <c r="B12" s="1"/>
      <c r="D12" s="1"/>
      <c r="F12" s="1"/>
    </row>
    <row r="13" spans="1:6" ht="12.75">
      <c r="A13" s="2" t="s">
        <v>3</v>
      </c>
      <c r="B13" s="4">
        <f>SUM(B11:B12)</f>
        <v>22</v>
      </c>
      <c r="C13" s="2"/>
      <c r="D13" s="4">
        <f>SUM(D11:D12)</f>
        <v>29</v>
      </c>
      <c r="E13" s="2"/>
      <c r="F13" s="10">
        <f>+B13+D13</f>
        <v>51</v>
      </c>
    </row>
    <row r="14" spans="2:6" ht="12.75">
      <c r="B14" s="1"/>
      <c r="D14" s="1"/>
      <c r="F14" s="1"/>
    </row>
    <row r="15" spans="1:6" ht="12.75">
      <c r="A15" s="2" t="s">
        <v>4</v>
      </c>
      <c r="B15" s="1"/>
      <c r="D15" s="1"/>
      <c r="F15" s="1"/>
    </row>
    <row r="16" spans="2:6" ht="12.75">
      <c r="B16" s="1"/>
      <c r="D16" s="1"/>
      <c r="F16" s="1"/>
    </row>
    <row r="17" spans="1:6" ht="12.75">
      <c r="A17" t="s">
        <v>101</v>
      </c>
      <c r="B17" s="1"/>
      <c r="D17" s="1"/>
      <c r="F17" s="1"/>
    </row>
    <row r="18" spans="1:6" ht="12.75">
      <c r="A18" t="s">
        <v>17</v>
      </c>
      <c r="B18" s="1">
        <v>2</v>
      </c>
      <c r="D18" s="1">
        <v>1</v>
      </c>
      <c r="F18" s="1">
        <f>+B18+D18</f>
        <v>3</v>
      </c>
    </row>
    <row r="19" spans="1:6" ht="12.75">
      <c r="A19" t="s">
        <v>109</v>
      </c>
      <c r="B19" s="1"/>
      <c r="D19" s="1"/>
      <c r="F19" s="1"/>
    </row>
    <row r="20" spans="1:6" ht="12.75">
      <c r="A20" t="s">
        <v>17</v>
      </c>
      <c r="B20" s="1">
        <v>1</v>
      </c>
      <c r="D20" s="1">
        <v>0</v>
      </c>
      <c r="F20" s="1">
        <f>+B20+D20</f>
        <v>1</v>
      </c>
    </row>
    <row r="21" spans="1:6" ht="12.75">
      <c r="A21" t="s">
        <v>5</v>
      </c>
      <c r="B21" s="1"/>
      <c r="D21" s="1"/>
      <c r="F21" s="1"/>
    </row>
    <row r="22" spans="1:6" ht="12.75">
      <c r="A22" t="s">
        <v>7</v>
      </c>
      <c r="B22" s="1">
        <v>28</v>
      </c>
      <c r="D22" s="1">
        <v>18</v>
      </c>
      <c r="F22" s="1">
        <f>+B22+D22</f>
        <v>46</v>
      </c>
    </row>
    <row r="23" spans="1:6" ht="12.75">
      <c r="A23" s="3" t="s">
        <v>8</v>
      </c>
      <c r="B23" s="5">
        <f>SUM(B21:B22)</f>
        <v>28</v>
      </c>
      <c r="C23" s="3"/>
      <c r="D23" s="5">
        <f>SUM(D21:D22)</f>
        <v>18</v>
      </c>
      <c r="E23" s="3"/>
      <c r="F23" s="11">
        <f>+B23+D23</f>
        <v>46</v>
      </c>
    </row>
    <row r="24" spans="1:6" ht="12.75">
      <c r="A24" t="s">
        <v>9</v>
      </c>
      <c r="B24" s="1"/>
      <c r="D24" s="1"/>
      <c r="F24" s="1"/>
    </row>
    <row r="25" spans="1:6" ht="12.75">
      <c r="A25" t="s">
        <v>6</v>
      </c>
      <c r="B25" s="1">
        <v>9</v>
      </c>
      <c r="D25" s="1">
        <v>0</v>
      </c>
      <c r="F25" s="1">
        <f>+B25+D25</f>
        <v>9</v>
      </c>
    </row>
    <row r="26" spans="1:6" ht="12.75">
      <c r="A26" t="s">
        <v>98</v>
      </c>
      <c r="B26" s="1"/>
      <c r="D26" s="1"/>
      <c r="F26" s="1"/>
    </row>
    <row r="27" spans="1:6" ht="12.75">
      <c r="A27" t="s">
        <v>11</v>
      </c>
      <c r="B27" s="1">
        <v>0</v>
      </c>
      <c r="D27" s="1">
        <v>10</v>
      </c>
      <c r="F27" s="1">
        <f>+B27+D27</f>
        <v>10</v>
      </c>
    </row>
    <row r="28" spans="1:6" ht="12.75">
      <c r="A28" t="s">
        <v>10</v>
      </c>
      <c r="B28" s="1"/>
      <c r="D28" s="1"/>
      <c r="F28" s="1"/>
    </row>
    <row r="29" spans="1:6" ht="12.75">
      <c r="A29" t="s">
        <v>11</v>
      </c>
      <c r="B29" s="1">
        <v>0</v>
      </c>
      <c r="D29" s="1">
        <v>1</v>
      </c>
      <c r="F29" s="1">
        <f>+B29+D29</f>
        <v>1</v>
      </c>
    </row>
    <row r="30" spans="1:6" ht="12.75">
      <c r="A30" t="s">
        <v>6</v>
      </c>
      <c r="B30" s="1">
        <v>9</v>
      </c>
      <c r="D30" s="1">
        <v>15</v>
      </c>
      <c r="F30" s="1">
        <f aca="true" t="shared" si="0" ref="F30:F64">+B30+D30</f>
        <v>24</v>
      </c>
    </row>
    <row r="31" spans="1:6" ht="12.75">
      <c r="A31" t="s">
        <v>7</v>
      </c>
      <c r="B31" s="1">
        <v>11</v>
      </c>
      <c r="D31" s="1">
        <v>12</v>
      </c>
      <c r="F31" s="1">
        <f t="shared" si="0"/>
        <v>23</v>
      </c>
    </row>
    <row r="32" spans="1:6" ht="12.75">
      <c r="A32" s="3" t="s">
        <v>8</v>
      </c>
      <c r="B32" s="5">
        <f>SUM(B30:B31)</f>
        <v>20</v>
      </c>
      <c r="C32" s="3"/>
      <c r="D32" s="5">
        <f>SUM(D29:D31)</f>
        <v>28</v>
      </c>
      <c r="E32" s="3"/>
      <c r="F32" s="11">
        <f t="shared" si="0"/>
        <v>48</v>
      </c>
    </row>
    <row r="33" spans="1:6" ht="12.75">
      <c r="A33" t="s">
        <v>12</v>
      </c>
      <c r="B33" s="1"/>
      <c r="D33" s="1"/>
      <c r="F33" s="1"/>
    </row>
    <row r="34" spans="1:6" ht="12.75">
      <c r="A34" t="s">
        <v>6</v>
      </c>
      <c r="B34" s="1">
        <v>9</v>
      </c>
      <c r="D34" s="1">
        <v>16</v>
      </c>
      <c r="F34" s="1">
        <f t="shared" si="0"/>
        <v>25</v>
      </c>
    </row>
    <row r="35" spans="1:6" ht="12.75">
      <c r="A35" t="s">
        <v>112</v>
      </c>
      <c r="B35" s="1"/>
      <c r="D35" s="1"/>
      <c r="F35" s="1"/>
    </row>
    <row r="36" spans="1:6" ht="12.75">
      <c r="A36" t="s">
        <v>17</v>
      </c>
      <c r="B36" s="1">
        <v>1</v>
      </c>
      <c r="D36" s="1">
        <v>2</v>
      </c>
      <c r="F36" s="1">
        <f>+B36+D36</f>
        <v>3</v>
      </c>
    </row>
    <row r="37" spans="1:6" ht="12.75">
      <c r="A37" t="s">
        <v>77</v>
      </c>
      <c r="B37" s="1"/>
      <c r="C37" t="s">
        <v>63</v>
      </c>
      <c r="D37" s="1"/>
      <c r="F37" s="1"/>
    </row>
    <row r="38" spans="1:6" ht="12.75">
      <c r="A38" t="s">
        <v>86</v>
      </c>
      <c r="B38" s="1">
        <v>5</v>
      </c>
      <c r="D38" s="1">
        <v>22</v>
      </c>
      <c r="F38" s="1">
        <f t="shared" si="0"/>
        <v>27</v>
      </c>
    </row>
    <row r="39" spans="1:6" ht="12.75">
      <c r="A39" t="s">
        <v>13</v>
      </c>
      <c r="B39" s="1"/>
      <c r="D39" s="1"/>
      <c r="F39" s="1"/>
    </row>
    <row r="40" spans="1:6" ht="12.75">
      <c r="A40" t="s">
        <v>6</v>
      </c>
      <c r="B40" s="1">
        <v>16</v>
      </c>
      <c r="D40" s="1">
        <v>18</v>
      </c>
      <c r="F40" s="1">
        <f t="shared" si="0"/>
        <v>34</v>
      </c>
    </row>
    <row r="41" spans="1:6" ht="12.75">
      <c r="A41" t="s">
        <v>87</v>
      </c>
      <c r="B41" s="1"/>
      <c r="D41" s="1"/>
      <c r="F41" s="1"/>
    </row>
    <row r="42" spans="1:6" ht="12.75">
      <c r="A42" t="s">
        <v>6</v>
      </c>
      <c r="B42" s="1">
        <v>11</v>
      </c>
      <c r="D42" s="1">
        <v>10</v>
      </c>
      <c r="F42" s="1">
        <f t="shared" si="0"/>
        <v>21</v>
      </c>
    </row>
    <row r="43" spans="1:6" ht="12.75">
      <c r="A43" t="s">
        <v>14</v>
      </c>
      <c r="B43" s="1"/>
      <c r="C43" t="s">
        <v>63</v>
      </c>
      <c r="D43" s="1"/>
      <c r="F43" s="1"/>
    </row>
    <row r="44" spans="1:6" ht="12.75">
      <c r="A44" t="s">
        <v>11</v>
      </c>
      <c r="B44" s="1">
        <v>18</v>
      </c>
      <c r="D44" s="1">
        <v>50</v>
      </c>
      <c r="F44" s="1">
        <f t="shared" si="0"/>
        <v>68</v>
      </c>
    </row>
    <row r="45" spans="1:6" ht="12.75">
      <c r="A45" t="s">
        <v>72</v>
      </c>
      <c r="B45" s="1"/>
      <c r="C45" t="s">
        <v>63</v>
      </c>
      <c r="D45" s="1"/>
      <c r="F45" s="1"/>
    </row>
    <row r="46" spans="1:6" ht="12.75">
      <c r="A46" t="s">
        <v>11</v>
      </c>
      <c r="B46" s="1">
        <v>2</v>
      </c>
      <c r="D46" s="1">
        <v>6</v>
      </c>
      <c r="F46" s="1">
        <f t="shared" si="0"/>
        <v>8</v>
      </c>
    </row>
    <row r="47" spans="1:6" ht="12.75">
      <c r="A47" t="s">
        <v>142</v>
      </c>
      <c r="B47" s="1"/>
      <c r="D47" s="1"/>
      <c r="F47" s="1"/>
    </row>
    <row r="48" spans="1:6" ht="12.75">
      <c r="A48" t="s">
        <v>11</v>
      </c>
      <c r="B48" s="1">
        <v>1</v>
      </c>
      <c r="D48" s="1">
        <v>2</v>
      </c>
      <c r="F48" s="1">
        <f t="shared" si="0"/>
        <v>3</v>
      </c>
    </row>
    <row r="49" spans="1:6" ht="12.75">
      <c r="A49" t="s">
        <v>15</v>
      </c>
      <c r="B49" s="1"/>
      <c r="D49" s="1"/>
      <c r="F49" s="1"/>
    </row>
    <row r="50" spans="1:6" ht="12.75">
      <c r="A50" t="s">
        <v>11</v>
      </c>
      <c r="B50" s="1">
        <v>28</v>
      </c>
      <c r="D50" s="1">
        <v>19</v>
      </c>
      <c r="F50" s="1">
        <f t="shared" si="0"/>
        <v>47</v>
      </c>
    </row>
    <row r="51" spans="1:6" ht="12.75">
      <c r="A51" t="s">
        <v>138</v>
      </c>
      <c r="B51" s="1">
        <v>5</v>
      </c>
      <c r="D51" s="1">
        <v>3</v>
      </c>
      <c r="F51" s="1">
        <f t="shared" si="0"/>
        <v>8</v>
      </c>
    </row>
    <row r="52" spans="1:6" ht="12.75">
      <c r="A52" s="3" t="s">
        <v>8</v>
      </c>
      <c r="B52" s="5">
        <f>+B50+B51</f>
        <v>33</v>
      </c>
      <c r="C52" s="3"/>
      <c r="D52" s="5">
        <f>+D50+D51</f>
        <v>22</v>
      </c>
      <c r="E52" s="3"/>
      <c r="F52" s="11">
        <f>+B52+D52</f>
        <v>55</v>
      </c>
    </row>
    <row r="53" spans="1:6" ht="12.75">
      <c r="A53" t="s">
        <v>16</v>
      </c>
      <c r="B53" s="1"/>
      <c r="D53" s="1"/>
      <c r="F53" s="1"/>
    </row>
    <row r="54" spans="1:6" ht="12.75">
      <c r="A54" t="s">
        <v>11</v>
      </c>
      <c r="B54" s="1">
        <v>0</v>
      </c>
      <c r="D54" s="1">
        <v>18</v>
      </c>
      <c r="F54" s="1">
        <f t="shared" si="0"/>
        <v>18</v>
      </c>
    </row>
    <row r="55" spans="1:6" ht="12.75">
      <c r="A55" t="s">
        <v>17</v>
      </c>
      <c r="B55" s="1">
        <v>0</v>
      </c>
      <c r="D55" s="1">
        <v>7</v>
      </c>
      <c r="F55" s="1">
        <f t="shared" si="0"/>
        <v>7</v>
      </c>
    </row>
    <row r="56" spans="1:6" ht="12.75">
      <c r="A56" s="3" t="s">
        <v>8</v>
      </c>
      <c r="B56" s="5">
        <f>+B54+B55</f>
        <v>0</v>
      </c>
      <c r="C56" s="3"/>
      <c r="D56" s="5">
        <f>+D54+D55</f>
        <v>25</v>
      </c>
      <c r="E56" s="3"/>
      <c r="F56" s="11">
        <f t="shared" si="0"/>
        <v>25</v>
      </c>
    </row>
    <row r="57" spans="1:6" ht="12.75">
      <c r="A57" t="s">
        <v>113</v>
      </c>
      <c r="B57" s="1"/>
      <c r="D57" s="1"/>
      <c r="F57" s="1"/>
    </row>
    <row r="58" spans="1:6" ht="12.75">
      <c r="A58" t="s">
        <v>49</v>
      </c>
      <c r="B58" s="1">
        <v>3</v>
      </c>
      <c r="D58" s="1">
        <v>11</v>
      </c>
      <c r="F58" s="1">
        <f>+B58+D58</f>
        <v>14</v>
      </c>
    </row>
    <row r="59" spans="1:6" ht="12.75">
      <c r="A59" t="s">
        <v>18</v>
      </c>
      <c r="B59" s="1"/>
      <c r="D59" s="1"/>
      <c r="F59" s="1"/>
    </row>
    <row r="60" spans="1:6" ht="12.75">
      <c r="A60" t="s">
        <v>11</v>
      </c>
      <c r="B60" s="1">
        <v>23</v>
      </c>
      <c r="D60" s="1">
        <v>21</v>
      </c>
      <c r="F60" s="1">
        <f t="shared" si="0"/>
        <v>44</v>
      </c>
    </row>
    <row r="61" spans="1:6" ht="12.75">
      <c r="A61" t="s">
        <v>19</v>
      </c>
      <c r="B61" s="1"/>
      <c r="D61" s="1"/>
      <c r="F61" s="1"/>
    </row>
    <row r="62" spans="1:6" ht="12.75">
      <c r="A62" t="s">
        <v>11</v>
      </c>
      <c r="B62" s="1">
        <v>6</v>
      </c>
      <c r="D62" s="1">
        <v>17</v>
      </c>
      <c r="F62" s="1">
        <f t="shared" si="0"/>
        <v>23</v>
      </c>
    </row>
    <row r="63" spans="1:6" ht="12.75">
      <c r="A63" t="s">
        <v>20</v>
      </c>
      <c r="B63" s="1"/>
      <c r="D63" s="1"/>
      <c r="F63" s="1"/>
    </row>
    <row r="64" spans="1:6" ht="12.75">
      <c r="A64" s="17" t="s">
        <v>6</v>
      </c>
      <c r="B64" s="18">
        <v>10</v>
      </c>
      <c r="C64" s="17"/>
      <c r="D64" s="18">
        <v>7</v>
      </c>
      <c r="E64" s="17"/>
      <c r="F64" s="18">
        <f t="shared" si="0"/>
        <v>17</v>
      </c>
    </row>
    <row r="65" spans="1:6" ht="12.75">
      <c r="A65" s="17" t="s">
        <v>21</v>
      </c>
      <c r="B65" s="18"/>
      <c r="C65" s="17"/>
      <c r="D65" s="18"/>
      <c r="E65" s="17"/>
      <c r="F65" s="18"/>
    </row>
    <row r="66" spans="1:6" ht="12.75">
      <c r="A66" t="s">
        <v>11</v>
      </c>
      <c r="B66" s="1">
        <v>2</v>
      </c>
      <c r="D66" s="1">
        <v>7</v>
      </c>
      <c r="F66" s="1">
        <f aca="true" t="shared" si="1" ref="F66:F72">+B66+D66</f>
        <v>9</v>
      </c>
    </row>
    <row r="67" spans="1:6" ht="12.75">
      <c r="A67" t="s">
        <v>102</v>
      </c>
      <c r="B67" s="1"/>
      <c r="D67" s="1"/>
      <c r="F67" s="1"/>
    </row>
    <row r="68" spans="1:6" ht="12.75">
      <c r="A68" t="s">
        <v>17</v>
      </c>
      <c r="B68" s="1">
        <v>0</v>
      </c>
      <c r="D68" s="1">
        <v>10</v>
      </c>
      <c r="F68" s="1">
        <f t="shared" si="1"/>
        <v>10</v>
      </c>
    </row>
    <row r="69" spans="1:6" ht="12.75">
      <c r="A69" t="s">
        <v>99</v>
      </c>
      <c r="B69" s="1"/>
      <c r="D69" s="1"/>
      <c r="F69" s="1"/>
    </row>
    <row r="70" spans="1:6" ht="12.75">
      <c r="A70" t="s">
        <v>6</v>
      </c>
      <c r="B70" s="1">
        <v>2</v>
      </c>
      <c r="D70" s="1">
        <v>0</v>
      </c>
      <c r="F70" s="1">
        <f t="shared" si="1"/>
        <v>2</v>
      </c>
    </row>
    <row r="71" spans="1:6" ht="12.75">
      <c r="A71" t="s">
        <v>100</v>
      </c>
      <c r="B71" s="1">
        <v>23</v>
      </c>
      <c r="D71" s="1">
        <v>5</v>
      </c>
      <c r="F71" s="1">
        <f t="shared" si="1"/>
        <v>28</v>
      </c>
    </row>
    <row r="72" spans="1:6" ht="12.75">
      <c r="A72" s="3" t="s">
        <v>8</v>
      </c>
      <c r="B72" s="5">
        <f>+B70+B71</f>
        <v>25</v>
      </c>
      <c r="C72" s="3"/>
      <c r="D72" s="5">
        <f>+D70+D71</f>
        <v>5</v>
      </c>
      <c r="E72" s="3"/>
      <c r="F72" s="11">
        <f t="shared" si="1"/>
        <v>30</v>
      </c>
    </row>
    <row r="73" spans="1:6" ht="12.75">
      <c r="A73" t="s">
        <v>22</v>
      </c>
      <c r="B73" s="1"/>
      <c r="D73" s="1"/>
      <c r="F73" s="1"/>
    </row>
    <row r="74" spans="1:6" ht="12.75">
      <c r="A74" t="s">
        <v>23</v>
      </c>
      <c r="B74" s="6"/>
      <c r="D74" s="6"/>
      <c r="F74" s="6"/>
    </row>
    <row r="75" spans="1:6" ht="12.75">
      <c r="A75" t="s">
        <v>11</v>
      </c>
      <c r="B75" s="1">
        <v>1</v>
      </c>
      <c r="D75" s="1">
        <v>29</v>
      </c>
      <c r="F75" s="1">
        <f aca="true" t="shared" si="2" ref="F75:F93">+B75+D75</f>
        <v>30</v>
      </c>
    </row>
    <row r="76" spans="1:6" ht="12.75">
      <c r="A76" t="s">
        <v>24</v>
      </c>
      <c r="B76" s="6"/>
      <c r="D76" s="6"/>
      <c r="F76" s="6"/>
    </row>
    <row r="77" spans="1:6" ht="12.75">
      <c r="A77" t="s">
        <v>11</v>
      </c>
      <c r="B77" s="1">
        <v>7</v>
      </c>
      <c r="D77" s="1">
        <v>16</v>
      </c>
      <c r="F77" s="1">
        <f t="shared" si="2"/>
        <v>23</v>
      </c>
    </row>
    <row r="78" spans="1:6" ht="12.75">
      <c r="A78" t="s">
        <v>139</v>
      </c>
      <c r="B78" s="6"/>
      <c r="D78" s="6"/>
      <c r="F78" s="6"/>
    </row>
    <row r="79" spans="1:6" ht="12.75">
      <c r="A79" t="s">
        <v>140</v>
      </c>
      <c r="B79" s="1">
        <v>1</v>
      </c>
      <c r="D79" s="1">
        <v>5</v>
      </c>
      <c r="F79" s="1">
        <f>+B79+D79</f>
        <v>6</v>
      </c>
    </row>
    <row r="80" spans="1:6" ht="12.75">
      <c r="A80" t="s">
        <v>25</v>
      </c>
      <c r="B80" s="1" t="s">
        <v>62</v>
      </c>
      <c r="D80" s="1"/>
      <c r="F80" s="1"/>
    </row>
    <row r="81" spans="1:6" ht="12.75">
      <c r="A81" t="s">
        <v>141</v>
      </c>
      <c r="B81" s="1">
        <v>10</v>
      </c>
      <c r="D81" s="1">
        <v>22</v>
      </c>
      <c r="F81" s="1">
        <f t="shared" si="2"/>
        <v>32</v>
      </c>
    </row>
    <row r="82" spans="1:6" ht="12.75">
      <c r="A82" t="s">
        <v>89</v>
      </c>
      <c r="B82" s="1"/>
      <c r="D82" s="1"/>
      <c r="F82" s="1"/>
    </row>
    <row r="83" spans="1:6" ht="12.75">
      <c r="A83" t="s">
        <v>7</v>
      </c>
      <c r="B83" s="1">
        <v>16</v>
      </c>
      <c r="D83" s="1">
        <v>20</v>
      </c>
      <c r="F83" s="1">
        <f t="shared" si="2"/>
        <v>36</v>
      </c>
    </row>
    <row r="84" spans="1:6" ht="12.75">
      <c r="A84" t="s">
        <v>103</v>
      </c>
      <c r="B84" s="1"/>
      <c r="D84" s="1"/>
      <c r="F84" s="1"/>
    </row>
    <row r="85" spans="1:6" ht="12.75">
      <c r="A85" t="s">
        <v>11</v>
      </c>
      <c r="B85" s="1">
        <v>12</v>
      </c>
      <c r="D85" s="1">
        <v>6</v>
      </c>
      <c r="F85" s="1">
        <f t="shared" si="2"/>
        <v>18</v>
      </c>
    </row>
    <row r="86" spans="1:6" ht="12.75">
      <c r="A86" t="s">
        <v>26</v>
      </c>
      <c r="B86" s="1"/>
      <c r="D86" s="1"/>
      <c r="F86" s="1"/>
    </row>
    <row r="87" spans="1:6" ht="12.75">
      <c r="A87" t="s">
        <v>11</v>
      </c>
      <c r="B87" s="1">
        <v>6</v>
      </c>
      <c r="D87" s="1">
        <v>12</v>
      </c>
      <c r="F87" s="1">
        <f t="shared" si="2"/>
        <v>18</v>
      </c>
    </row>
    <row r="88" spans="1:6" ht="12.75">
      <c r="A88" t="s">
        <v>88</v>
      </c>
      <c r="B88" s="1"/>
      <c r="D88" s="1"/>
      <c r="F88" s="1"/>
    </row>
    <row r="89" spans="1:6" ht="12.75">
      <c r="A89" t="s">
        <v>11</v>
      </c>
      <c r="B89" s="1">
        <v>9</v>
      </c>
      <c r="D89" s="1">
        <v>19</v>
      </c>
      <c r="F89" s="1">
        <f t="shared" si="2"/>
        <v>28</v>
      </c>
    </row>
    <row r="90" spans="1:6" ht="12.75">
      <c r="A90" t="s">
        <v>144</v>
      </c>
      <c r="B90" s="1"/>
      <c r="C90" t="s">
        <v>63</v>
      </c>
      <c r="D90" s="1"/>
      <c r="F90" s="1"/>
    </row>
    <row r="91" spans="1:6" ht="12.75">
      <c r="A91" t="s">
        <v>17</v>
      </c>
      <c r="B91" s="1">
        <v>2</v>
      </c>
      <c r="D91" s="1">
        <v>5</v>
      </c>
      <c r="F91" s="1">
        <f t="shared" si="2"/>
        <v>7</v>
      </c>
    </row>
    <row r="92" spans="1:6" ht="12.75">
      <c r="A92" t="s">
        <v>110</v>
      </c>
      <c r="B92" s="1"/>
      <c r="C92" t="s">
        <v>63</v>
      </c>
      <c r="D92" s="1"/>
      <c r="F92" s="1"/>
    </row>
    <row r="93" spans="1:6" ht="12.75">
      <c r="A93" t="s">
        <v>17</v>
      </c>
      <c r="B93" s="1">
        <v>0</v>
      </c>
      <c r="D93" s="1">
        <v>2</v>
      </c>
      <c r="F93" s="1">
        <f t="shared" si="2"/>
        <v>2</v>
      </c>
    </row>
    <row r="94" spans="2:6" ht="12.75">
      <c r="B94" s="1"/>
      <c r="D94" s="1"/>
      <c r="F94" s="1"/>
    </row>
    <row r="95" spans="1:13" ht="12.75">
      <c r="A95" s="2" t="s">
        <v>3</v>
      </c>
      <c r="B95" s="4">
        <f>+B93+B91+B89+B87+B85+B83+B81+B79+B77+B75+B72+B68+B66+B64+B62+B60+B58+B56+B52+B48+B46+B44+B42+B40+B38+B36+B34+B32+B27+B25+B23+B20+B18</f>
        <v>289</v>
      </c>
      <c r="C95" s="2"/>
      <c r="D95" s="4">
        <f>+D93+D91+D89+D87+D85+D83+D81+D79+D77+D75+D72+D68+D66+D64+D62+D60+D58+D56+D52+D48+D46+D44+D42+D40+D38+D36+D34+D32+D27+D25+D23+D20+D18</f>
        <v>444</v>
      </c>
      <c r="E95" s="2"/>
      <c r="F95" s="4">
        <f>+F93+F91+F89+F87+F85+F83+F81+F79+F77+F75+F72+F68+F66+F64+F62+F60+F58+F56+F52+F48+F46+F44+F42+F40+F38+F36+F34+F32+F27+F25+F23+F20+F18</f>
        <v>733</v>
      </c>
      <c r="G95" s="3"/>
      <c r="H95" s="3"/>
      <c r="I95" s="3"/>
      <c r="J95" s="3"/>
      <c r="K95" s="3"/>
      <c r="L95" s="3"/>
      <c r="M95" s="3"/>
    </row>
    <row r="96" spans="1:13" ht="12.75">
      <c r="A96" s="2"/>
      <c r="B96" s="4"/>
      <c r="C96" s="2"/>
      <c r="D96" s="4"/>
      <c r="E96" s="2"/>
      <c r="F96" s="4"/>
      <c r="G96" s="3"/>
      <c r="H96" s="3"/>
      <c r="I96" s="3"/>
      <c r="J96" s="3"/>
      <c r="K96" s="3"/>
      <c r="L96" s="3"/>
      <c r="M96" s="3"/>
    </row>
    <row r="97" spans="2:6" ht="12.75">
      <c r="B97" s="1"/>
      <c r="E97" s="4"/>
      <c r="F97" s="1"/>
    </row>
    <row r="98" spans="1:6" ht="12.75">
      <c r="A98" s="2" t="s">
        <v>27</v>
      </c>
      <c r="B98" s="1"/>
      <c r="D98" s="1"/>
      <c r="F98" s="1"/>
    </row>
    <row r="99" spans="2:6" ht="12.75">
      <c r="B99" s="1"/>
      <c r="D99" s="1"/>
      <c r="F99" s="1"/>
    </row>
    <row r="100" spans="1:6" ht="12.75">
      <c r="A100" t="s">
        <v>65</v>
      </c>
      <c r="B100" s="1"/>
      <c r="D100" s="1"/>
      <c r="F100" s="1"/>
    </row>
    <row r="101" spans="1:6" ht="12.75">
      <c r="A101" t="s">
        <v>66</v>
      </c>
      <c r="B101" s="1">
        <v>45</v>
      </c>
      <c r="D101" s="1">
        <v>46</v>
      </c>
      <c r="F101" s="1">
        <f aca="true" t="shared" si="3" ref="F101:F112">+B101+D101</f>
        <v>91</v>
      </c>
    </row>
    <row r="102" spans="1:6" ht="12.75">
      <c r="A102" t="s">
        <v>28</v>
      </c>
      <c r="B102" s="1"/>
      <c r="D102" s="1"/>
      <c r="F102" s="1"/>
    </row>
    <row r="103" spans="1:6" ht="12.75">
      <c r="A103" t="s">
        <v>143</v>
      </c>
      <c r="B103" s="1">
        <v>4</v>
      </c>
      <c r="D103" s="1">
        <v>3</v>
      </c>
      <c r="F103" s="1">
        <f t="shared" si="3"/>
        <v>7</v>
      </c>
    </row>
    <row r="104" spans="1:6" ht="12.75">
      <c r="A104" t="s">
        <v>122</v>
      </c>
      <c r="B104" s="1">
        <v>215</v>
      </c>
      <c r="D104" s="1">
        <v>83</v>
      </c>
      <c r="F104" s="1">
        <f t="shared" si="3"/>
        <v>298</v>
      </c>
    </row>
    <row r="105" spans="1:6" ht="12.75">
      <c r="A105" t="s">
        <v>123</v>
      </c>
      <c r="B105" s="1">
        <v>17</v>
      </c>
      <c r="D105" s="1">
        <v>7</v>
      </c>
      <c r="F105" s="1">
        <f>+B105+D105</f>
        <v>24</v>
      </c>
    </row>
    <row r="106" spans="1:6" ht="12.75">
      <c r="A106" t="s">
        <v>124</v>
      </c>
      <c r="B106" s="1">
        <v>11</v>
      </c>
      <c r="D106" s="1">
        <v>9</v>
      </c>
      <c r="F106" s="1">
        <f>+B106+D106</f>
        <v>20</v>
      </c>
    </row>
    <row r="107" spans="1:6" ht="12.75">
      <c r="A107" t="s">
        <v>114</v>
      </c>
      <c r="B107" s="6">
        <v>4</v>
      </c>
      <c r="D107" s="6">
        <v>1</v>
      </c>
      <c r="F107" s="1">
        <f t="shared" si="3"/>
        <v>5</v>
      </c>
    </row>
    <row r="108" spans="1:6" ht="12.75">
      <c r="A108" s="3" t="s">
        <v>8</v>
      </c>
      <c r="B108" s="13">
        <f>SUM(B103:B107)</f>
        <v>251</v>
      </c>
      <c r="C108" s="9"/>
      <c r="D108" s="13">
        <f>SUM(D103:D107)</f>
        <v>103</v>
      </c>
      <c r="E108" s="9"/>
      <c r="F108" s="13">
        <f>SUM(F103:F107)</f>
        <v>354</v>
      </c>
    </row>
    <row r="109" spans="1:6" ht="12.75">
      <c r="A109" t="s">
        <v>29</v>
      </c>
      <c r="D109" s="1"/>
      <c r="F109" s="1"/>
    </row>
    <row r="110" spans="1:6" ht="12.75">
      <c r="A110" t="s">
        <v>6</v>
      </c>
      <c r="B110" s="1">
        <v>12</v>
      </c>
      <c r="D110" s="1">
        <v>8</v>
      </c>
      <c r="F110" s="1">
        <f t="shared" si="3"/>
        <v>20</v>
      </c>
    </row>
    <row r="111" spans="1:6" ht="12.75">
      <c r="A111" t="s">
        <v>104</v>
      </c>
      <c r="B111" s="1"/>
      <c r="D111" s="1"/>
      <c r="F111" s="1"/>
    </row>
    <row r="112" spans="1:6" ht="12.75">
      <c r="A112" t="s">
        <v>6</v>
      </c>
      <c r="B112" s="1">
        <v>54</v>
      </c>
      <c r="D112" s="1">
        <v>10</v>
      </c>
      <c r="F112" s="1">
        <f t="shared" si="3"/>
        <v>64</v>
      </c>
    </row>
    <row r="113" spans="2:6" ht="12.75">
      <c r="B113" s="1"/>
      <c r="D113" s="1"/>
      <c r="F113" s="1"/>
    </row>
    <row r="114" spans="1:6" ht="12.75">
      <c r="A114" s="2" t="s">
        <v>3</v>
      </c>
      <c r="B114" s="4">
        <f>+B112+B110+B108+B101</f>
        <v>362</v>
      </c>
      <c r="C114" s="2"/>
      <c r="D114" s="4">
        <f>+D112+D110+D108+D101</f>
        <v>167</v>
      </c>
      <c r="E114" s="2"/>
      <c r="F114" s="4">
        <f>+F112+F110+F108+F101</f>
        <v>529</v>
      </c>
    </row>
    <row r="115" spans="1:6" ht="12.75">
      <c r="A115" s="2"/>
      <c r="B115" s="4"/>
      <c r="C115" s="2"/>
      <c r="D115" s="4"/>
      <c r="E115" s="2"/>
      <c r="F115" s="4"/>
    </row>
    <row r="116" spans="1:6" ht="12.75">
      <c r="A116" s="2"/>
      <c r="B116" s="4"/>
      <c r="C116" s="2"/>
      <c r="D116" s="4"/>
      <c r="E116" s="2"/>
      <c r="F116" s="4"/>
    </row>
    <row r="117" spans="1:6" ht="12.75">
      <c r="A117" s="8" t="s">
        <v>153</v>
      </c>
      <c r="B117" s="1"/>
      <c r="D117" s="1"/>
      <c r="F117" s="1"/>
    </row>
    <row r="118" spans="2:6" ht="12.75">
      <c r="B118" s="1"/>
      <c r="D118" s="1"/>
      <c r="F118" s="1"/>
    </row>
    <row r="119" spans="1:6" ht="12.75">
      <c r="A119" t="s">
        <v>85</v>
      </c>
      <c r="B119" s="1"/>
      <c r="D119" s="1"/>
      <c r="F119" s="1"/>
    </row>
    <row r="120" spans="1:6" ht="12.75">
      <c r="A120" t="s">
        <v>70</v>
      </c>
      <c r="B120" s="1">
        <v>1</v>
      </c>
      <c r="D120" s="1">
        <v>2</v>
      </c>
      <c r="F120" s="1">
        <f aca="true" t="shared" si="4" ref="F120:F130">+B120+D120</f>
        <v>3</v>
      </c>
    </row>
    <row r="121" spans="1:6" ht="12.75">
      <c r="A121" t="s">
        <v>45</v>
      </c>
      <c r="B121" s="1"/>
      <c r="D121" s="1"/>
      <c r="F121" s="1"/>
    </row>
    <row r="122" spans="1:6" ht="12.75">
      <c r="A122" t="s">
        <v>6</v>
      </c>
      <c r="B122" s="1">
        <v>72</v>
      </c>
      <c r="D122" s="1">
        <v>24</v>
      </c>
      <c r="F122" s="1">
        <f t="shared" si="4"/>
        <v>96</v>
      </c>
    </row>
    <row r="123" spans="1:6" ht="12.75">
      <c r="A123" t="s">
        <v>91</v>
      </c>
      <c r="B123" s="1"/>
      <c r="D123" s="1"/>
      <c r="F123" s="1"/>
    </row>
    <row r="124" spans="1:6" ht="12.75">
      <c r="A124" t="s">
        <v>70</v>
      </c>
      <c r="B124" s="1">
        <v>12</v>
      </c>
      <c r="D124" s="1">
        <v>7</v>
      </c>
      <c r="F124" s="1">
        <f t="shared" si="4"/>
        <v>19</v>
      </c>
    </row>
    <row r="125" spans="1:6" ht="12.75">
      <c r="A125" t="s">
        <v>69</v>
      </c>
      <c r="B125" s="1"/>
      <c r="D125" s="1"/>
      <c r="F125" s="1"/>
    </row>
    <row r="126" spans="1:6" ht="12.75">
      <c r="A126" t="s">
        <v>84</v>
      </c>
      <c r="B126" s="1">
        <v>49</v>
      </c>
      <c r="D126" s="1">
        <v>20</v>
      </c>
      <c r="F126" s="1">
        <f t="shared" si="4"/>
        <v>69</v>
      </c>
    </row>
    <row r="127" spans="1:6" ht="12.75">
      <c r="A127" t="s">
        <v>49</v>
      </c>
      <c r="B127" s="1">
        <v>56</v>
      </c>
      <c r="D127" s="1">
        <v>24</v>
      </c>
      <c r="F127" s="1">
        <f t="shared" si="4"/>
        <v>80</v>
      </c>
    </row>
    <row r="128" spans="1:6" ht="12.75">
      <c r="A128" s="3" t="s">
        <v>8</v>
      </c>
      <c r="B128" s="5">
        <f>+B126+B127</f>
        <v>105</v>
      </c>
      <c r="C128" s="3"/>
      <c r="D128" s="5">
        <f>+D126+D127</f>
        <v>44</v>
      </c>
      <c r="E128" s="3"/>
      <c r="F128" s="11">
        <f t="shared" si="4"/>
        <v>149</v>
      </c>
    </row>
    <row r="129" spans="1:6" ht="12.75">
      <c r="A129" t="s">
        <v>147</v>
      </c>
      <c r="B129" s="1"/>
      <c r="D129" s="1"/>
      <c r="F129" s="1"/>
    </row>
    <row r="130" spans="1:6" ht="12.75">
      <c r="A130" t="s">
        <v>70</v>
      </c>
      <c r="B130" s="1">
        <v>7</v>
      </c>
      <c r="D130" s="1">
        <v>1</v>
      </c>
      <c r="F130" s="1">
        <f t="shared" si="4"/>
        <v>8</v>
      </c>
    </row>
    <row r="131" spans="2:6" ht="12.75">
      <c r="B131" s="1"/>
      <c r="D131" s="1"/>
      <c r="F131" s="1"/>
    </row>
    <row r="132" spans="1:15" ht="12.75">
      <c r="A132" s="2" t="s">
        <v>3</v>
      </c>
      <c r="B132" s="4">
        <f>+B130+B128+B124+B122+B120</f>
        <v>197</v>
      </c>
      <c r="C132" s="2"/>
      <c r="D132" s="4">
        <f>+D130+D128+D124+D122+D120</f>
        <v>78</v>
      </c>
      <c r="E132" s="2"/>
      <c r="F132" s="4">
        <f>+F130+F128+F124+F122+F120</f>
        <v>275</v>
      </c>
      <c r="G132" s="3"/>
      <c r="H132" s="3"/>
      <c r="I132" s="3"/>
      <c r="J132" s="3"/>
      <c r="K132" s="3"/>
      <c r="L132" s="3"/>
      <c r="M132" s="3"/>
      <c r="N132" s="3"/>
      <c r="O132" s="3"/>
    </row>
    <row r="133" spans="1:6" ht="12.75">
      <c r="A133" s="2"/>
      <c r="B133" s="4"/>
      <c r="C133" s="2"/>
      <c r="D133" s="4"/>
      <c r="E133" s="2"/>
      <c r="F133" s="4"/>
    </row>
    <row r="135" spans="1:6" ht="12.75">
      <c r="A135" s="2" t="s">
        <v>125</v>
      </c>
      <c r="B135" s="1"/>
      <c r="D135" s="1"/>
      <c r="F135" s="1"/>
    </row>
    <row r="136" spans="2:6" ht="12.75">
      <c r="B136" s="1"/>
      <c r="D136" s="1"/>
      <c r="F136" s="1"/>
    </row>
    <row r="137" spans="1:6" ht="12.75">
      <c r="A137" t="s">
        <v>108</v>
      </c>
      <c r="B137" s="1">
        <v>148</v>
      </c>
      <c r="D137" s="1">
        <v>578</v>
      </c>
      <c r="F137" s="1">
        <f>+B137+D137</f>
        <v>726</v>
      </c>
    </row>
    <row r="138" spans="1:6" ht="12.75">
      <c r="A138" t="s">
        <v>82</v>
      </c>
      <c r="B138" s="1">
        <v>3</v>
      </c>
      <c r="D138" s="1">
        <v>10</v>
      </c>
      <c r="F138" s="1">
        <f>+B138+D138</f>
        <v>13</v>
      </c>
    </row>
    <row r="139" spans="1:6" ht="12.75">
      <c r="A139" t="s">
        <v>106</v>
      </c>
      <c r="B139" s="1"/>
      <c r="D139" s="1"/>
      <c r="F139" s="1"/>
    </row>
    <row r="140" spans="1:6" ht="12.75">
      <c r="A140" t="s">
        <v>17</v>
      </c>
      <c r="B140" s="1">
        <v>0</v>
      </c>
      <c r="D140" s="1">
        <v>6</v>
      </c>
      <c r="F140" s="1">
        <f>+B140+D140</f>
        <v>6</v>
      </c>
    </row>
    <row r="141" spans="1:6" ht="12.75">
      <c r="A141" t="s">
        <v>73</v>
      </c>
      <c r="B141" s="1"/>
      <c r="D141" s="1"/>
      <c r="F141" s="1"/>
    </row>
    <row r="142" spans="1:6" ht="12.75">
      <c r="A142" t="s">
        <v>74</v>
      </c>
      <c r="B142" s="1">
        <v>0</v>
      </c>
      <c r="D142" s="1">
        <v>36</v>
      </c>
      <c r="F142" s="1">
        <f>+B142+D142</f>
        <v>36</v>
      </c>
    </row>
    <row r="143" spans="1:6" ht="12.75">
      <c r="A143" t="s">
        <v>90</v>
      </c>
      <c r="B143" s="1"/>
      <c r="D143" s="1"/>
      <c r="F143" s="1"/>
    </row>
    <row r="144" spans="1:6" ht="12.75">
      <c r="A144" t="s">
        <v>7</v>
      </c>
      <c r="B144" s="1">
        <v>7</v>
      </c>
      <c r="D144" s="1">
        <v>20</v>
      </c>
      <c r="F144" s="1">
        <f>+B144+D144</f>
        <v>27</v>
      </c>
    </row>
    <row r="145" spans="1:6" ht="12.75">
      <c r="A145" t="s">
        <v>30</v>
      </c>
      <c r="B145" s="1"/>
      <c r="D145" s="1"/>
      <c r="F145" s="1"/>
    </row>
    <row r="146" spans="1:6" ht="12.75">
      <c r="A146" t="s">
        <v>11</v>
      </c>
      <c r="B146" s="1">
        <v>9</v>
      </c>
      <c r="D146" s="1">
        <v>68</v>
      </c>
      <c r="F146" s="1">
        <f>+B146+D146</f>
        <v>77</v>
      </c>
    </row>
    <row r="147" spans="1:4" ht="12.75">
      <c r="A147" t="s">
        <v>31</v>
      </c>
      <c r="B147" s="1"/>
      <c r="D147" s="1"/>
    </row>
    <row r="148" spans="1:6" ht="12.75">
      <c r="A148" t="s">
        <v>11</v>
      </c>
      <c r="B148" s="1">
        <v>6</v>
      </c>
      <c r="D148" s="1">
        <v>57</v>
      </c>
      <c r="F148" s="1">
        <f>+B148+D148</f>
        <v>63</v>
      </c>
    </row>
    <row r="149" spans="1:6" ht="12.75">
      <c r="A149" t="s">
        <v>115</v>
      </c>
      <c r="B149" s="6">
        <v>3</v>
      </c>
      <c r="D149" s="6">
        <v>10</v>
      </c>
      <c r="F149" s="1">
        <f>+B149+D149</f>
        <v>13</v>
      </c>
    </row>
    <row r="150" spans="1:6" ht="12.75">
      <c r="A150" s="3" t="s">
        <v>8</v>
      </c>
      <c r="B150" s="5">
        <f>+B148+B149</f>
        <v>9</v>
      </c>
      <c r="C150" s="3"/>
      <c r="D150" s="5">
        <f>+D148+D149</f>
        <v>67</v>
      </c>
      <c r="E150" s="3"/>
      <c r="F150" s="5">
        <f>+F148+F149</f>
        <v>76</v>
      </c>
    </row>
    <row r="151" spans="1:6" ht="12.75">
      <c r="A151" t="s">
        <v>105</v>
      </c>
      <c r="B151" s="1"/>
      <c r="D151" s="1"/>
      <c r="F151" s="1"/>
    </row>
    <row r="152" spans="1:6" ht="12.75">
      <c r="A152" t="s">
        <v>7</v>
      </c>
      <c r="B152" s="1">
        <v>15</v>
      </c>
      <c r="D152" s="1">
        <v>47</v>
      </c>
      <c r="F152" s="1">
        <f>+B152+D152</f>
        <v>62</v>
      </c>
    </row>
    <row r="153" spans="1:6" ht="12.75">
      <c r="A153" t="s">
        <v>80</v>
      </c>
      <c r="B153" s="1"/>
      <c r="D153" s="1"/>
      <c r="F153" s="1"/>
    </row>
    <row r="154" spans="1:6" ht="12.75">
      <c r="A154" t="s">
        <v>32</v>
      </c>
      <c r="B154" s="1">
        <v>1</v>
      </c>
      <c r="D154" s="1">
        <v>21</v>
      </c>
      <c r="F154" s="1">
        <f>+B154+D154</f>
        <v>22</v>
      </c>
    </row>
    <row r="155" spans="1:6" ht="12.75">
      <c r="A155" t="s">
        <v>116</v>
      </c>
      <c r="B155" s="6">
        <v>1</v>
      </c>
      <c r="D155" s="6">
        <v>5</v>
      </c>
      <c r="F155" s="1">
        <f>+B155+D155</f>
        <v>6</v>
      </c>
    </row>
    <row r="156" spans="1:6" ht="12.75">
      <c r="A156" s="3" t="s">
        <v>8</v>
      </c>
      <c r="B156" s="5">
        <f>+B154+B155</f>
        <v>2</v>
      </c>
      <c r="C156" s="3"/>
      <c r="D156" s="5">
        <f>+D154+D155</f>
        <v>26</v>
      </c>
      <c r="E156" s="3"/>
      <c r="F156" s="5">
        <f>+F154+F155</f>
        <v>28</v>
      </c>
    </row>
    <row r="157" spans="1:6" ht="12.75">
      <c r="A157" t="s">
        <v>33</v>
      </c>
      <c r="B157" s="1"/>
      <c r="D157" s="1"/>
      <c r="F157" s="1"/>
    </row>
    <row r="158" spans="1:6" ht="12.75">
      <c r="A158" t="s">
        <v>34</v>
      </c>
      <c r="B158" s="1">
        <v>27</v>
      </c>
      <c r="D158" s="1">
        <v>37</v>
      </c>
      <c r="F158" s="1">
        <f>+B158+D158</f>
        <v>64</v>
      </c>
    </row>
    <row r="159" spans="1:6" ht="12.75">
      <c r="A159" t="s">
        <v>35</v>
      </c>
      <c r="B159" s="1"/>
      <c r="D159" s="1"/>
      <c r="F159" s="1"/>
    </row>
    <row r="160" spans="1:6" ht="12.75">
      <c r="A160" t="s">
        <v>32</v>
      </c>
      <c r="B160" s="1">
        <v>3</v>
      </c>
      <c r="D160" s="1">
        <v>39</v>
      </c>
      <c r="F160" s="1">
        <f>+B160+D160</f>
        <v>42</v>
      </c>
    </row>
    <row r="161" spans="1:6" ht="12.75">
      <c r="A161" t="s">
        <v>36</v>
      </c>
      <c r="B161" s="1"/>
      <c r="D161" s="1"/>
      <c r="F161" s="1"/>
    </row>
    <row r="162" spans="1:6" ht="12.75">
      <c r="A162" t="s">
        <v>32</v>
      </c>
      <c r="B162" s="1">
        <v>2</v>
      </c>
      <c r="D162" s="1">
        <v>18</v>
      </c>
      <c r="F162" s="1">
        <f>+B162+D162</f>
        <v>20</v>
      </c>
    </row>
    <row r="163" spans="1:6" ht="12.75">
      <c r="A163" t="s">
        <v>145</v>
      </c>
      <c r="B163" s="1"/>
      <c r="D163" s="1"/>
      <c r="F163" s="1"/>
    </row>
    <row r="164" spans="1:6" ht="12.75">
      <c r="A164" t="s">
        <v>32</v>
      </c>
      <c r="B164" s="1">
        <v>9</v>
      </c>
      <c r="D164" s="1">
        <v>30</v>
      </c>
      <c r="F164" s="1">
        <f>+B164+D164</f>
        <v>39</v>
      </c>
    </row>
    <row r="165" spans="1:6" ht="12.75">
      <c r="A165" t="s">
        <v>94</v>
      </c>
      <c r="B165" s="1"/>
      <c r="D165" s="1"/>
      <c r="F165" s="1"/>
    </row>
    <row r="166" spans="1:6" ht="12.75">
      <c r="A166" t="s">
        <v>32</v>
      </c>
      <c r="B166" s="1">
        <v>2</v>
      </c>
      <c r="D166" s="1">
        <v>79</v>
      </c>
      <c r="F166" s="1">
        <f>+B166+D166</f>
        <v>81</v>
      </c>
    </row>
    <row r="167" spans="1:6" ht="12.75">
      <c r="A167" t="s">
        <v>37</v>
      </c>
      <c r="B167" s="1"/>
      <c r="D167" s="1"/>
      <c r="F167" s="1"/>
    </row>
    <row r="168" spans="1:6" ht="12.75">
      <c r="A168" t="s">
        <v>38</v>
      </c>
      <c r="B168" s="1">
        <v>28</v>
      </c>
      <c r="D168" s="1">
        <v>91</v>
      </c>
      <c r="F168" s="1">
        <f>+B168+D168</f>
        <v>119</v>
      </c>
    </row>
    <row r="169" spans="1:6" ht="12.75">
      <c r="A169" t="s">
        <v>39</v>
      </c>
      <c r="B169" s="1"/>
      <c r="D169" s="1"/>
      <c r="F169" s="1"/>
    </row>
    <row r="170" spans="1:6" ht="12.75">
      <c r="A170" t="s">
        <v>32</v>
      </c>
      <c r="B170" s="1">
        <v>0</v>
      </c>
      <c r="D170" s="1">
        <v>23</v>
      </c>
      <c r="F170" s="1">
        <f>+B170+D170</f>
        <v>23</v>
      </c>
    </row>
    <row r="171" spans="1:6" ht="12.75">
      <c r="A171" t="s">
        <v>7</v>
      </c>
      <c r="B171" s="1">
        <v>4</v>
      </c>
      <c r="D171" s="1">
        <v>23</v>
      </c>
      <c r="F171" s="1">
        <f>+B171+D171</f>
        <v>27</v>
      </c>
    </row>
    <row r="172" spans="1:6" ht="12.75">
      <c r="A172" t="s">
        <v>81</v>
      </c>
      <c r="B172" s="6">
        <v>0</v>
      </c>
      <c r="D172" s="6">
        <v>5</v>
      </c>
      <c r="F172" s="1">
        <f>+B172+D172</f>
        <v>5</v>
      </c>
    </row>
    <row r="173" spans="1:6" ht="12.75">
      <c r="A173" s="3" t="s">
        <v>8</v>
      </c>
      <c r="B173" s="5">
        <f>+SUM(B170:B172)</f>
        <v>4</v>
      </c>
      <c r="C173" s="3"/>
      <c r="D173" s="5">
        <f>+SUM(D170:D172)</f>
        <v>51</v>
      </c>
      <c r="E173" s="3"/>
      <c r="F173" s="5">
        <f>+SUM(F170:F172)</f>
        <v>55</v>
      </c>
    </row>
    <row r="174" spans="1:6" ht="12.75">
      <c r="A174" t="s">
        <v>95</v>
      </c>
      <c r="B174" s="1"/>
      <c r="D174" s="1"/>
      <c r="F174" s="1"/>
    </row>
    <row r="175" spans="1:6" ht="12.75">
      <c r="A175" t="s">
        <v>17</v>
      </c>
      <c r="B175" s="1">
        <v>1</v>
      </c>
      <c r="D175" s="1">
        <v>2</v>
      </c>
      <c r="F175" s="1">
        <f>+B175+D175</f>
        <v>3</v>
      </c>
    </row>
    <row r="176" spans="1:6" ht="12.75">
      <c r="A176" s="16" t="s">
        <v>126</v>
      </c>
      <c r="B176" s="1"/>
      <c r="D176" s="1"/>
      <c r="F176" s="1"/>
    </row>
    <row r="177" spans="1:6" ht="12.75">
      <c r="A177" t="s">
        <v>127</v>
      </c>
      <c r="B177" s="1"/>
      <c r="D177" s="1"/>
      <c r="F177" s="1"/>
    </row>
    <row r="178" spans="1:6" ht="12.75">
      <c r="A178" t="s">
        <v>96</v>
      </c>
      <c r="B178" s="1">
        <v>1</v>
      </c>
      <c r="D178" s="1">
        <v>5</v>
      </c>
      <c r="F178" s="1">
        <f>+B178+D178</f>
        <v>6</v>
      </c>
    </row>
    <row r="179" spans="1:6" ht="12.75">
      <c r="A179" t="s">
        <v>128</v>
      </c>
      <c r="B179" s="1"/>
      <c r="D179" s="1"/>
      <c r="F179" s="1"/>
    </row>
    <row r="180" spans="1:6" ht="12.75">
      <c r="A180" t="s">
        <v>96</v>
      </c>
      <c r="B180" s="1">
        <v>5</v>
      </c>
      <c r="D180" s="1">
        <v>57</v>
      </c>
      <c r="F180" s="1">
        <f>+B180+D180</f>
        <v>62</v>
      </c>
    </row>
    <row r="181" spans="1:6" ht="12.75">
      <c r="A181" t="s">
        <v>129</v>
      </c>
      <c r="B181" s="1"/>
      <c r="D181" s="1"/>
      <c r="F181" s="1"/>
    </row>
    <row r="182" spans="1:6" ht="12.75">
      <c r="A182" t="s">
        <v>96</v>
      </c>
      <c r="B182" s="1">
        <v>2</v>
      </c>
      <c r="D182" s="1">
        <v>10</v>
      </c>
      <c r="F182" s="1">
        <f>+B182+D182</f>
        <v>12</v>
      </c>
    </row>
    <row r="183" spans="1:6" ht="12.75">
      <c r="A183" t="s">
        <v>130</v>
      </c>
      <c r="B183" s="1"/>
      <c r="D183" s="1"/>
      <c r="F183" s="1"/>
    </row>
    <row r="184" spans="1:6" ht="12.75">
      <c r="A184" t="s">
        <v>96</v>
      </c>
      <c r="B184" s="1">
        <v>0</v>
      </c>
      <c r="D184" s="1">
        <v>1</v>
      </c>
      <c r="F184" s="1">
        <f>+B184+D184</f>
        <v>1</v>
      </c>
    </row>
    <row r="185" spans="1:6" ht="12.75">
      <c r="A185" t="s">
        <v>131</v>
      </c>
      <c r="B185" s="1"/>
      <c r="D185" s="1"/>
      <c r="F185" s="1"/>
    </row>
    <row r="186" spans="1:6" ht="12.75">
      <c r="A186" t="s">
        <v>96</v>
      </c>
      <c r="B186" s="1">
        <v>2</v>
      </c>
      <c r="D186" s="1">
        <v>26</v>
      </c>
      <c r="F186" s="1">
        <f>+B186+D186</f>
        <v>28</v>
      </c>
    </row>
    <row r="187" spans="1:6" ht="12.75">
      <c r="A187" t="s">
        <v>132</v>
      </c>
      <c r="B187" s="1"/>
      <c r="D187" s="1"/>
      <c r="F187" s="1"/>
    </row>
    <row r="188" spans="1:6" ht="12.75">
      <c r="A188" t="s">
        <v>96</v>
      </c>
      <c r="B188" s="1">
        <v>18</v>
      </c>
      <c r="D188" s="1">
        <v>33</v>
      </c>
      <c r="F188" s="1">
        <f>+B188+D188</f>
        <v>51</v>
      </c>
    </row>
    <row r="189" spans="1:6" ht="12.75">
      <c r="A189" t="s">
        <v>133</v>
      </c>
      <c r="B189" s="1"/>
      <c r="D189" s="1"/>
      <c r="F189" s="1"/>
    </row>
    <row r="190" spans="1:6" ht="12.75">
      <c r="A190" t="s">
        <v>96</v>
      </c>
      <c r="B190" s="1">
        <v>6</v>
      </c>
      <c r="D190" s="1">
        <v>47</v>
      </c>
      <c r="F190" s="1">
        <f>+B190+D190</f>
        <v>53</v>
      </c>
    </row>
    <row r="191" spans="1:6" ht="12.75">
      <c r="A191" t="s">
        <v>134</v>
      </c>
      <c r="B191" s="1"/>
      <c r="D191" s="1"/>
      <c r="F191" s="1"/>
    </row>
    <row r="192" spans="1:6" ht="12.75">
      <c r="A192" t="s">
        <v>96</v>
      </c>
      <c r="B192" s="1">
        <v>0</v>
      </c>
      <c r="D192" s="1">
        <v>1</v>
      </c>
      <c r="F192" s="1">
        <f>+B192+D192</f>
        <v>1</v>
      </c>
    </row>
    <row r="193" spans="1:6" ht="12.75">
      <c r="A193" t="s">
        <v>135</v>
      </c>
      <c r="B193" s="1"/>
      <c r="D193" s="1"/>
      <c r="F193" s="1"/>
    </row>
    <row r="194" spans="1:6" ht="12.75">
      <c r="A194" t="s">
        <v>96</v>
      </c>
      <c r="B194" s="1">
        <v>0</v>
      </c>
      <c r="D194" s="1">
        <v>2</v>
      </c>
      <c r="F194" s="1">
        <f>+B194+D194</f>
        <v>2</v>
      </c>
    </row>
    <row r="195" spans="1:6" ht="12.75">
      <c r="A195" s="3" t="s">
        <v>8</v>
      </c>
      <c r="B195" s="13">
        <f>+SUM(B178:B194)</f>
        <v>34</v>
      </c>
      <c r="C195" s="9"/>
      <c r="D195" s="13">
        <f>+SUM(D178:D194)</f>
        <v>182</v>
      </c>
      <c r="E195" s="9"/>
      <c r="F195" s="13">
        <f>+SUM(F178:F194)</f>
        <v>216</v>
      </c>
    </row>
    <row r="196" spans="1:6" ht="12.75">
      <c r="A196" t="s">
        <v>40</v>
      </c>
      <c r="B196" s="1"/>
      <c r="D196" s="1"/>
      <c r="F196" s="1"/>
    </row>
    <row r="197" spans="1:6" ht="12.75">
      <c r="A197" t="s">
        <v>32</v>
      </c>
      <c r="B197" s="1">
        <v>3</v>
      </c>
      <c r="D197" s="1">
        <v>44</v>
      </c>
      <c r="F197" s="1">
        <f>+B197+D197</f>
        <v>47</v>
      </c>
    </row>
    <row r="198" spans="2:6" ht="12.75">
      <c r="B198" s="1"/>
      <c r="D198" s="1"/>
      <c r="F198" s="1"/>
    </row>
    <row r="199" spans="1:13" ht="12.75">
      <c r="A199" s="2" t="s">
        <v>3</v>
      </c>
      <c r="B199" s="4">
        <f>B195+B175+B173+B168+B166+B164+B162+B160+B158+B156+B152+B150+B146+B144+B142+B140+B138+B137+B197</f>
        <v>306</v>
      </c>
      <c r="C199" s="2"/>
      <c r="D199" s="4">
        <f>D195+D175+D173+D168+D166+D164+D162+D160+D158+D156+D152+D150+D146+D144+D142+D140+D138+D137+D197</f>
        <v>1431</v>
      </c>
      <c r="E199" s="2"/>
      <c r="F199" s="4">
        <f>F195+F175+F173+F168+F166+F164+F162+F160+F158+F156+F152+F150+F146+F144+F142+F140+F138+F137+F197</f>
        <v>1737</v>
      </c>
      <c r="G199" s="3"/>
      <c r="H199" s="3"/>
      <c r="I199" s="3"/>
      <c r="J199" s="3"/>
      <c r="K199" s="3"/>
      <c r="L199" s="3"/>
      <c r="M199" s="3"/>
    </row>
    <row r="200" spans="1:13" ht="12.75">
      <c r="A200" s="2"/>
      <c r="B200" s="4"/>
      <c r="C200" s="2"/>
      <c r="D200" s="4"/>
      <c r="E200" s="2"/>
      <c r="F200" s="4"/>
      <c r="G200" s="3"/>
      <c r="H200" s="3"/>
      <c r="I200" s="3"/>
      <c r="J200" s="3"/>
      <c r="K200" s="3"/>
      <c r="L200" s="3"/>
      <c r="M200" s="3"/>
    </row>
    <row r="201" spans="1:13" ht="12.75">
      <c r="A201" s="2"/>
      <c r="B201" s="4"/>
      <c r="C201" s="2"/>
      <c r="D201" s="4"/>
      <c r="E201" s="2"/>
      <c r="F201" s="4"/>
      <c r="G201" s="3"/>
      <c r="H201" s="3"/>
      <c r="I201" s="3"/>
      <c r="J201" s="3"/>
      <c r="K201" s="3"/>
      <c r="L201" s="3"/>
      <c r="M201" s="3"/>
    </row>
    <row r="202" spans="1:6" ht="12.75">
      <c r="A202" s="2" t="s">
        <v>41</v>
      </c>
      <c r="B202" s="1"/>
      <c r="D202" s="1"/>
      <c r="F202" s="1"/>
    </row>
    <row r="203" spans="2:6" ht="12.75">
      <c r="B203" s="1"/>
      <c r="D203" s="1"/>
      <c r="F203" s="1"/>
    </row>
    <row r="204" spans="1:6" ht="12.75">
      <c r="A204" t="s">
        <v>42</v>
      </c>
      <c r="B204" s="1"/>
      <c r="D204" s="1"/>
      <c r="F204" s="1"/>
    </row>
    <row r="205" spans="1:6" ht="12.75">
      <c r="A205" t="s">
        <v>43</v>
      </c>
      <c r="B205" s="1">
        <v>24</v>
      </c>
      <c r="D205" s="1">
        <v>12</v>
      </c>
      <c r="F205" s="1">
        <f>+B205+D205</f>
        <v>36</v>
      </c>
    </row>
    <row r="206" spans="1:6" ht="12.75">
      <c r="A206" t="s">
        <v>44</v>
      </c>
      <c r="B206" s="1">
        <v>10</v>
      </c>
      <c r="D206" s="1">
        <v>2</v>
      </c>
      <c r="F206" s="1">
        <f>+B206+D206</f>
        <v>12</v>
      </c>
    </row>
    <row r="207" spans="1:6" ht="12.75">
      <c r="A207" s="3" t="s">
        <v>8</v>
      </c>
      <c r="B207" s="5">
        <f>+B205+B206</f>
        <v>34</v>
      </c>
      <c r="C207" s="3"/>
      <c r="D207" s="5">
        <f>+D205+D206</f>
        <v>14</v>
      </c>
      <c r="E207" s="3"/>
      <c r="F207" s="5">
        <f>+F205+F206</f>
        <v>48</v>
      </c>
    </row>
    <row r="208" spans="1:6" ht="12.75">
      <c r="A208" t="s">
        <v>75</v>
      </c>
      <c r="B208" s="1"/>
      <c r="D208" s="1"/>
      <c r="F208" s="1"/>
    </row>
    <row r="209" spans="1:6" ht="12.75">
      <c r="A209" t="s">
        <v>46</v>
      </c>
      <c r="B209" s="1">
        <v>82</v>
      </c>
      <c r="D209" s="1">
        <v>24</v>
      </c>
      <c r="F209" s="1">
        <f aca="true" t="shared" si="5" ref="F209:F221">+B209+D209</f>
        <v>106</v>
      </c>
    </row>
    <row r="210" spans="1:6" ht="12.75">
      <c r="A210" t="s">
        <v>44</v>
      </c>
      <c r="B210" s="1">
        <v>4</v>
      </c>
      <c r="D210" s="1">
        <v>3</v>
      </c>
      <c r="F210" s="1">
        <f t="shared" si="5"/>
        <v>7</v>
      </c>
    </row>
    <row r="211" spans="1:6" ht="12.75">
      <c r="A211" t="s">
        <v>7</v>
      </c>
      <c r="B211" s="1">
        <v>32</v>
      </c>
      <c r="D211" s="1">
        <v>4</v>
      </c>
      <c r="F211" s="1">
        <f t="shared" si="5"/>
        <v>36</v>
      </c>
    </row>
    <row r="212" spans="1:6" ht="12.75">
      <c r="A212" s="3" t="s">
        <v>8</v>
      </c>
      <c r="B212" s="5">
        <f>+B209+B210+B211</f>
        <v>118</v>
      </c>
      <c r="C212" s="3"/>
      <c r="D212" s="5">
        <f>+D209+D210+D211</f>
        <v>31</v>
      </c>
      <c r="E212" s="3"/>
      <c r="F212" s="11">
        <f t="shared" si="5"/>
        <v>149</v>
      </c>
    </row>
    <row r="213" spans="1:6" ht="12.75">
      <c r="A213" t="s">
        <v>83</v>
      </c>
      <c r="B213" s="1"/>
      <c r="D213" s="1"/>
      <c r="F213" s="1"/>
    </row>
    <row r="214" spans="1:6" ht="12.75">
      <c r="A214" t="s">
        <v>6</v>
      </c>
      <c r="B214" s="1">
        <v>15</v>
      </c>
      <c r="D214" s="1">
        <v>3</v>
      </c>
      <c r="F214" s="1">
        <f t="shared" si="5"/>
        <v>18</v>
      </c>
    </row>
    <row r="215" spans="1:6" ht="12.75">
      <c r="A215" t="s">
        <v>152</v>
      </c>
      <c r="B215" s="1"/>
      <c r="D215" s="1"/>
      <c r="F215" s="1"/>
    </row>
    <row r="216" spans="1:6" ht="12.75">
      <c r="A216" t="s">
        <v>49</v>
      </c>
      <c r="B216" s="1">
        <v>18</v>
      </c>
      <c r="D216" s="1">
        <v>5</v>
      </c>
      <c r="F216" s="1">
        <f t="shared" si="5"/>
        <v>23</v>
      </c>
    </row>
    <row r="217" spans="1:6" ht="12.75">
      <c r="A217" t="s">
        <v>146</v>
      </c>
      <c r="B217" s="1"/>
      <c r="D217" s="1"/>
      <c r="F217" s="1"/>
    </row>
    <row r="218" spans="1:6" ht="12.75">
      <c r="A218" t="s">
        <v>47</v>
      </c>
      <c r="B218" s="1">
        <v>24</v>
      </c>
      <c r="D218" s="1">
        <v>4</v>
      </c>
      <c r="F218" s="1">
        <f t="shared" si="5"/>
        <v>28</v>
      </c>
    </row>
    <row r="219" spans="1:6" ht="12.75">
      <c r="A219" t="s">
        <v>48</v>
      </c>
      <c r="B219" s="1">
        <v>8</v>
      </c>
      <c r="D219" s="1">
        <v>1</v>
      </c>
      <c r="F219" s="1">
        <f t="shared" si="5"/>
        <v>9</v>
      </c>
    </row>
    <row r="220" spans="1:6" ht="12.75">
      <c r="A220" t="s">
        <v>49</v>
      </c>
      <c r="B220" s="1">
        <v>28</v>
      </c>
      <c r="D220" s="1">
        <v>8</v>
      </c>
      <c r="F220" s="1">
        <f t="shared" si="5"/>
        <v>36</v>
      </c>
    </row>
    <row r="221" spans="1:6" ht="12.75">
      <c r="A221" s="3" t="s">
        <v>8</v>
      </c>
      <c r="B221" s="5">
        <f>+B218+B219+B220</f>
        <v>60</v>
      </c>
      <c r="C221" s="3"/>
      <c r="D221" s="5">
        <f>+D218+D219+D220</f>
        <v>13</v>
      </c>
      <c r="E221" s="3"/>
      <c r="F221" s="11">
        <f t="shared" si="5"/>
        <v>73</v>
      </c>
    </row>
    <row r="222" spans="2:6" ht="12.75">
      <c r="B222" s="1"/>
      <c r="D222" s="1"/>
      <c r="F222" s="1"/>
    </row>
    <row r="223" spans="1:15" ht="12.75">
      <c r="A223" s="2" t="s">
        <v>3</v>
      </c>
      <c r="B223" s="4">
        <f>+B221+B216+B214+B212+B207</f>
        <v>245</v>
      </c>
      <c r="C223" s="2"/>
      <c r="D223" s="4">
        <f>+D221+D216+D214+D212+D207</f>
        <v>66</v>
      </c>
      <c r="E223" s="2"/>
      <c r="F223" s="4">
        <f>+F221+F216+F214+F212+F207</f>
        <v>311</v>
      </c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2"/>
      <c r="B224" s="4"/>
      <c r="C224" s="2"/>
      <c r="D224" s="4"/>
      <c r="E224" s="2"/>
      <c r="F224" s="4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2"/>
      <c r="B225" s="4"/>
      <c r="C225" s="2"/>
      <c r="D225" s="4"/>
      <c r="E225" s="2"/>
      <c r="F225" s="4"/>
      <c r="G225" s="3"/>
      <c r="H225" s="3"/>
      <c r="I225" s="3"/>
      <c r="J225" s="3"/>
      <c r="K225" s="3"/>
      <c r="L225" s="3"/>
      <c r="M225" s="3"/>
      <c r="N225" s="3"/>
      <c r="O225" s="3"/>
    </row>
    <row r="226" spans="1:6" ht="12.75">
      <c r="A226" s="2" t="s">
        <v>93</v>
      </c>
      <c r="B226" s="1"/>
      <c r="D226" s="1"/>
      <c r="F226" s="1"/>
    </row>
    <row r="227" spans="2:6" ht="12.75">
      <c r="B227" s="1"/>
      <c r="D227" s="1"/>
      <c r="F227" s="1"/>
    </row>
    <row r="228" spans="1:6" ht="12.75">
      <c r="A228" t="s">
        <v>111</v>
      </c>
      <c r="B228" s="1"/>
      <c r="D228" s="1"/>
      <c r="F228" s="1"/>
    </row>
    <row r="229" spans="1:6" ht="12.75">
      <c r="A229" t="s">
        <v>71</v>
      </c>
      <c r="B229" s="1">
        <v>3</v>
      </c>
      <c r="D229" s="1">
        <v>16</v>
      </c>
      <c r="F229" s="1">
        <f aca="true" t="shared" si="6" ref="F229:F239">+B229+D229</f>
        <v>19</v>
      </c>
    </row>
    <row r="230" spans="1:6" ht="12.75">
      <c r="A230" t="s">
        <v>97</v>
      </c>
      <c r="B230" s="1">
        <v>2</v>
      </c>
      <c r="D230" s="1">
        <v>1</v>
      </c>
      <c r="F230" s="1">
        <f t="shared" si="6"/>
        <v>3</v>
      </c>
    </row>
    <row r="231" spans="1:6" ht="12.75">
      <c r="A231" s="3" t="s">
        <v>8</v>
      </c>
      <c r="B231" s="5">
        <f>+B228+B229+B230</f>
        <v>5</v>
      </c>
      <c r="C231" s="3"/>
      <c r="D231" s="5">
        <f>+D228+D229+D230</f>
        <v>17</v>
      </c>
      <c r="E231" s="3"/>
      <c r="F231" s="11">
        <f t="shared" si="6"/>
        <v>22</v>
      </c>
    </row>
    <row r="232" spans="1:6" ht="12.75">
      <c r="A232" t="s">
        <v>57</v>
      </c>
      <c r="B232" s="1"/>
      <c r="D232" s="1"/>
      <c r="F232" s="1"/>
    </row>
    <row r="233" spans="1:6" ht="12.75">
      <c r="A233" t="s">
        <v>148</v>
      </c>
      <c r="B233" s="1">
        <v>18</v>
      </c>
      <c r="D233" s="1">
        <v>36</v>
      </c>
      <c r="F233" s="1">
        <f t="shared" si="6"/>
        <v>54</v>
      </c>
    </row>
    <row r="234" spans="1:6" ht="12.75">
      <c r="A234" t="s">
        <v>50</v>
      </c>
      <c r="B234" s="1"/>
      <c r="D234" s="1"/>
      <c r="F234" s="1"/>
    </row>
    <row r="235" spans="1:6" ht="12.75">
      <c r="A235" t="s">
        <v>149</v>
      </c>
      <c r="B235" s="1">
        <v>2</v>
      </c>
      <c r="D235" s="1">
        <v>18</v>
      </c>
      <c r="F235" s="1">
        <f t="shared" si="6"/>
        <v>20</v>
      </c>
    </row>
    <row r="236" spans="1:6" ht="12.75">
      <c r="A236" t="s">
        <v>117</v>
      </c>
      <c r="B236" s="1"/>
      <c r="D236" s="1"/>
      <c r="F236" s="1"/>
    </row>
    <row r="237" spans="1:6" ht="12.75">
      <c r="A237" t="s">
        <v>118</v>
      </c>
      <c r="B237" s="1">
        <v>1</v>
      </c>
      <c r="D237" s="1">
        <v>11</v>
      </c>
      <c r="F237" s="1">
        <f>+B237+D237</f>
        <v>12</v>
      </c>
    </row>
    <row r="238" spans="1:6" ht="12.75">
      <c r="A238" t="s">
        <v>78</v>
      </c>
      <c r="B238" s="1"/>
      <c r="D238" s="1"/>
      <c r="F238" s="1"/>
    </row>
    <row r="239" spans="1:6" ht="12.75">
      <c r="A239" t="s">
        <v>79</v>
      </c>
      <c r="B239" s="1">
        <v>13</v>
      </c>
      <c r="D239" s="1">
        <v>91</v>
      </c>
      <c r="F239" s="1">
        <f t="shared" si="6"/>
        <v>104</v>
      </c>
    </row>
    <row r="240" spans="1:6" ht="21.75" customHeight="1">
      <c r="A240" s="9" t="s">
        <v>92</v>
      </c>
      <c r="B240" s="1"/>
      <c r="D240" s="1"/>
      <c r="F240" s="1"/>
    </row>
    <row r="241" spans="1:6" ht="12.75">
      <c r="A241" t="s">
        <v>107</v>
      </c>
      <c r="B241" s="1"/>
      <c r="D241" s="1"/>
      <c r="F241" s="1"/>
    </row>
    <row r="242" spans="1:6" ht="12.75">
      <c r="A242" t="s">
        <v>119</v>
      </c>
      <c r="B242" s="1">
        <v>0</v>
      </c>
      <c r="D242" s="1">
        <v>2</v>
      </c>
      <c r="F242" s="1">
        <f>+B242+D242</f>
        <v>2</v>
      </c>
    </row>
    <row r="243" spans="1:6" ht="12.75">
      <c r="A243" t="s">
        <v>51</v>
      </c>
      <c r="B243" s="1"/>
      <c r="D243" s="1"/>
      <c r="F243" s="1"/>
    </row>
    <row r="244" spans="1:6" ht="12.75">
      <c r="A244" t="s">
        <v>52</v>
      </c>
      <c r="B244" s="1">
        <v>1</v>
      </c>
      <c r="D244" s="1">
        <v>38</v>
      </c>
      <c r="F244" s="1">
        <f>+B244+D244</f>
        <v>39</v>
      </c>
    </row>
    <row r="245" spans="1:6" ht="12.75">
      <c r="A245" t="s">
        <v>121</v>
      </c>
      <c r="B245" s="1"/>
      <c r="D245" s="1"/>
      <c r="F245" s="1"/>
    </row>
    <row r="246" spans="1:6" ht="12.75">
      <c r="A246" t="s">
        <v>52</v>
      </c>
      <c r="B246" s="1">
        <v>0</v>
      </c>
      <c r="D246" s="1">
        <v>5</v>
      </c>
      <c r="F246" s="1">
        <f>+B246+D246</f>
        <v>5</v>
      </c>
    </row>
    <row r="247" spans="1:6" ht="12.75">
      <c r="A247" t="s">
        <v>53</v>
      </c>
      <c r="B247" s="1"/>
      <c r="D247" s="1"/>
      <c r="F247" s="1"/>
    </row>
    <row r="248" spans="1:6" ht="12.75">
      <c r="A248" t="s">
        <v>52</v>
      </c>
      <c r="B248" s="1">
        <v>1</v>
      </c>
      <c r="D248" s="1">
        <v>30</v>
      </c>
      <c r="F248" s="1">
        <f>+B248+D248</f>
        <v>31</v>
      </c>
    </row>
    <row r="249" spans="1:6" ht="12.75">
      <c r="A249" t="s">
        <v>54</v>
      </c>
      <c r="B249" s="1"/>
      <c r="D249" s="1"/>
      <c r="F249" s="1"/>
    </row>
    <row r="250" spans="1:6" ht="12.75">
      <c r="A250" t="s">
        <v>52</v>
      </c>
      <c r="B250" s="1">
        <v>17</v>
      </c>
      <c r="D250" s="1">
        <v>40</v>
      </c>
      <c r="F250" s="1">
        <f>+B250+D250</f>
        <v>57</v>
      </c>
    </row>
    <row r="251" spans="1:6" ht="12.75">
      <c r="A251" t="s">
        <v>119</v>
      </c>
      <c r="B251" s="1">
        <v>1</v>
      </c>
      <c r="D251" s="1">
        <v>0</v>
      </c>
      <c r="F251" s="1">
        <f>+B251+D251</f>
        <v>1</v>
      </c>
    </row>
    <row r="252" spans="1:6" ht="12.75">
      <c r="A252" s="3" t="s">
        <v>8</v>
      </c>
      <c r="B252" s="5">
        <f>+B249+B250+B251</f>
        <v>18</v>
      </c>
      <c r="C252" s="3"/>
      <c r="D252" s="5">
        <f>+D249+D250+D251</f>
        <v>40</v>
      </c>
      <c r="E252" s="3"/>
      <c r="F252" s="11">
        <f>+B252+D252</f>
        <v>58</v>
      </c>
    </row>
    <row r="253" spans="1:6" ht="12.75">
      <c r="A253" t="s">
        <v>55</v>
      </c>
      <c r="B253" s="1"/>
      <c r="D253" s="1"/>
      <c r="F253" s="1"/>
    </row>
    <row r="254" spans="1:6" ht="12.75">
      <c r="A254" t="s">
        <v>52</v>
      </c>
      <c r="B254" s="1">
        <v>0</v>
      </c>
      <c r="D254" s="1">
        <v>26</v>
      </c>
      <c r="F254" s="1">
        <f>+B254+D254</f>
        <v>26</v>
      </c>
    </row>
    <row r="255" spans="1:6" ht="12.75">
      <c r="A255" t="s">
        <v>120</v>
      </c>
      <c r="B255" s="1"/>
      <c r="D255" s="1"/>
      <c r="F255" s="1"/>
    </row>
    <row r="256" spans="1:6" ht="12.75">
      <c r="A256" t="s">
        <v>97</v>
      </c>
      <c r="B256" s="1">
        <v>0</v>
      </c>
      <c r="D256" s="1">
        <v>4</v>
      </c>
      <c r="F256" s="1">
        <f>+B256+D256</f>
        <v>4</v>
      </c>
    </row>
    <row r="257" spans="1:6" ht="12.75">
      <c r="A257" t="s">
        <v>56</v>
      </c>
      <c r="B257" s="1"/>
      <c r="D257" s="1"/>
      <c r="F257" s="1"/>
    </row>
    <row r="258" spans="1:6" ht="12.75">
      <c r="A258" t="s">
        <v>52</v>
      </c>
      <c r="B258" s="1">
        <v>0</v>
      </c>
      <c r="D258" s="1">
        <v>3</v>
      </c>
      <c r="F258" s="1">
        <f>+B258+D258</f>
        <v>3</v>
      </c>
    </row>
    <row r="259" spans="1:6" ht="12.75">
      <c r="A259" t="s">
        <v>67</v>
      </c>
      <c r="B259" s="1"/>
      <c r="D259" s="1"/>
      <c r="E259" s="2"/>
      <c r="F259" s="1"/>
    </row>
    <row r="260" spans="1:6" ht="12.75">
      <c r="A260" t="s">
        <v>150</v>
      </c>
      <c r="B260" s="1">
        <v>0</v>
      </c>
      <c r="D260" s="1">
        <v>5</v>
      </c>
      <c r="F260" s="1">
        <f>+B260+D260</f>
        <v>5</v>
      </c>
    </row>
    <row r="262" spans="1:6" ht="12.75">
      <c r="A262" s="2" t="s">
        <v>3</v>
      </c>
      <c r="B262" s="4">
        <f>+B260+B258+B256+B254+B252+B248+B246+B244+B242+B239+B237+B235+B233+B231</f>
        <v>59</v>
      </c>
      <c r="C262" s="2"/>
      <c r="D262" s="4">
        <f>+D260+D258+D256+D254+D252+D248+D246+D244+D242+D239+D237+D235+D233+D231</f>
        <v>326</v>
      </c>
      <c r="F262" s="4">
        <f>+F260+F258+F256+F254+F252+F248+F246+F244+F242+F239+F237+F235+F233+F231</f>
        <v>385</v>
      </c>
    </row>
    <row r="263" spans="1:6" ht="12.75">
      <c r="A263" s="2"/>
      <c r="B263" s="4"/>
      <c r="C263" s="2"/>
      <c r="D263" s="4"/>
      <c r="F263" s="4"/>
    </row>
    <row r="264" spans="1:15" ht="12.75">
      <c r="A264" s="2"/>
      <c r="B264" s="4"/>
      <c r="C264" s="2"/>
      <c r="D264" s="4"/>
      <c r="G264" s="3"/>
      <c r="H264" s="3"/>
      <c r="I264" s="3"/>
      <c r="J264" s="3"/>
      <c r="K264" s="3"/>
      <c r="L264" s="3"/>
      <c r="M264" s="3"/>
      <c r="N264" s="3"/>
      <c r="O264" s="3"/>
    </row>
    <row r="265" spans="1:26" ht="12.75">
      <c r="A265" s="2" t="s">
        <v>58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4"/>
      <c r="C266" s="2"/>
      <c r="D266" s="4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6" ht="12.75">
      <c r="A267" t="s">
        <v>59</v>
      </c>
      <c r="B267" s="1">
        <v>168</v>
      </c>
      <c r="D267" s="1">
        <v>298</v>
      </c>
      <c r="F267" s="1">
        <f>+B267+D267</f>
        <v>466</v>
      </c>
    </row>
    <row r="268" spans="2:6" ht="12.75">
      <c r="B268" s="1"/>
      <c r="D268" s="1"/>
      <c r="F268" s="1"/>
    </row>
    <row r="269" spans="2:6" ht="12.75">
      <c r="B269" s="6"/>
      <c r="D269" s="6"/>
      <c r="E269" s="3"/>
      <c r="F269" s="6"/>
    </row>
    <row r="270" spans="1:20" ht="12.75">
      <c r="A270" s="3" t="s">
        <v>60</v>
      </c>
      <c r="B270" s="12">
        <f>+B267+B132+B262+B223+B199+B114+B95+B13</f>
        <v>1648</v>
      </c>
      <c r="C270" s="8"/>
      <c r="D270" s="12">
        <f>+D267+D132+D262+D223+D199+D114+D95+D13</f>
        <v>2839</v>
      </c>
      <c r="E270" s="8"/>
      <c r="F270" s="12">
        <f>+F267+F132+F262+F223+F199+F114+F95+F13</f>
        <v>4487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2" spans="1:7" ht="12.75">
      <c r="A272" t="s">
        <v>76</v>
      </c>
      <c r="B272" s="5"/>
      <c r="C272" s="3"/>
      <c r="D272" s="5"/>
      <c r="F272" s="14" t="s">
        <v>63</v>
      </c>
      <c r="G272" s="3"/>
    </row>
    <row r="274" ht="12.75">
      <c r="G274" s="3"/>
    </row>
    <row r="275" spans="2:7" ht="12.75">
      <c r="B275" s="5"/>
      <c r="C275" s="3"/>
      <c r="D275" s="5"/>
      <c r="F275" s="5"/>
      <c r="G275" s="3"/>
    </row>
    <row r="277" spans="2:6" ht="12.75">
      <c r="B277" s="1"/>
      <c r="D277" s="1"/>
      <c r="F277" s="1"/>
    </row>
    <row r="278" spans="2:6" ht="12.75">
      <c r="B278" s="1"/>
      <c r="D278" s="1"/>
      <c r="F278" s="1"/>
    </row>
    <row r="279" spans="2:6" ht="12.75">
      <c r="B279" s="1"/>
      <c r="D279" s="1"/>
      <c r="F279" s="1"/>
    </row>
    <row r="280" spans="2:6" ht="12.75">
      <c r="B280" s="1"/>
      <c r="D280" s="1"/>
      <c r="F280" s="1"/>
    </row>
    <row r="281" spans="2:6" ht="12.75">
      <c r="B281" s="1"/>
      <c r="D281" s="1"/>
      <c r="F281" s="1"/>
    </row>
    <row r="282" spans="2:6" ht="12.75">
      <c r="B282" s="1"/>
      <c r="D282" s="1"/>
      <c r="F282" s="1"/>
    </row>
    <row r="287" spans="2:6" ht="12.75">
      <c r="B287" s="1"/>
      <c r="D287" s="1"/>
      <c r="F287" s="1"/>
    </row>
    <row r="288" spans="2:6" ht="12.75">
      <c r="B288" s="1"/>
      <c r="D288" s="1"/>
      <c r="F288" s="1"/>
    </row>
    <row r="289" spans="2:6" ht="12.75">
      <c r="B289" s="1"/>
      <c r="D289" s="1"/>
      <c r="F289" s="1"/>
    </row>
    <row r="290" spans="2:6" ht="12.75">
      <c r="B290" s="1"/>
      <c r="D290" s="1"/>
      <c r="F290" s="1"/>
    </row>
    <row r="291" spans="2:6" ht="12.75">
      <c r="B291" s="1"/>
      <c r="D291" s="1"/>
      <c r="F291" s="1"/>
    </row>
    <row r="292" spans="2:6" ht="12.75">
      <c r="B292" s="1"/>
      <c r="D292" s="1"/>
      <c r="F292" s="1"/>
    </row>
    <row r="293" spans="2:6" ht="12.75">
      <c r="B293" s="1"/>
      <c r="D293" s="1"/>
      <c r="F293" s="1"/>
    </row>
    <row r="294" spans="2:6" ht="12.75">
      <c r="B294" s="1"/>
      <c r="D294" s="1"/>
      <c r="F294" s="1"/>
    </row>
    <row r="295" spans="2:6" ht="12.75">
      <c r="B295" s="1"/>
      <c r="D295" s="1"/>
      <c r="F295" s="1"/>
    </row>
    <row r="296" spans="2:6" ht="12.75">
      <c r="B296" s="1"/>
      <c r="D296" s="1"/>
      <c r="F296" s="1"/>
    </row>
    <row r="297" spans="2:6" ht="12.75">
      <c r="B297" s="1"/>
      <c r="D297" s="1"/>
      <c r="F297" s="1"/>
    </row>
    <row r="298" spans="2:6" ht="12.75">
      <c r="B298" s="1"/>
      <c r="D298" s="1"/>
      <c r="F298" s="1"/>
    </row>
    <row r="299" spans="2:6" ht="12.75">
      <c r="B299" s="1"/>
      <c r="D299" s="1"/>
      <c r="F299" s="1"/>
    </row>
    <row r="300" spans="2:6" ht="12.75">
      <c r="B300" s="1"/>
      <c r="D300" s="1"/>
      <c r="F300" s="1"/>
    </row>
    <row r="301" spans="2:6" ht="12.75">
      <c r="B301" s="1"/>
      <c r="D301" s="1"/>
      <c r="F301" s="1"/>
    </row>
    <row r="302" spans="2:6" ht="12.75">
      <c r="B302" s="1"/>
      <c r="D302" s="1"/>
      <c r="F302" s="1"/>
    </row>
    <row r="303" spans="2:6" ht="12.75">
      <c r="B303" s="1"/>
      <c r="D303" s="1"/>
      <c r="F303" s="1"/>
    </row>
    <row r="304" spans="2:6" ht="12.75">
      <c r="B304" s="1"/>
      <c r="D304" s="1"/>
      <c r="F304" s="1"/>
    </row>
    <row r="305" spans="2:4" ht="12.75">
      <c r="B305" s="1"/>
      <c r="D305" s="1"/>
    </row>
    <row r="306" spans="2:4" ht="12.75">
      <c r="B306" s="1"/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</sheetData>
  <sheetProtection/>
  <mergeCells count="3">
    <mergeCell ref="A1:F1"/>
    <mergeCell ref="A2:F2"/>
    <mergeCell ref="A3:F3"/>
  </mergeCells>
  <printOptions horizontalCentered="1"/>
  <pageMargins left="0.74" right="0.5" top="0.49" bottom="0" header="0.15" footer="0"/>
  <pageSetup horizontalDpi="300" verticalDpi="300" orientation="portrait" scale="94" r:id="rId1"/>
  <rowBreaks count="4" manualBreakCount="4">
    <brk id="62" max="5" man="1"/>
    <brk id="116" max="5" man="1"/>
    <brk id="173" max="5" man="1"/>
    <brk id="2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2006-12-19T22:14:19Z</cp:lastPrinted>
  <dcterms:created xsi:type="dcterms:W3CDTF">1997-10-30T18:44:02Z</dcterms:created>
  <dcterms:modified xsi:type="dcterms:W3CDTF">2006-12-19T22:14:56Z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