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'A'!$A$1:$J$160</definedName>
    <definedName name="_xlnm.Print_Titles" localSheetId="0">'A'!$1:$9</definedName>
  </definedNames>
  <calcPr fullCalcOnLoad="1"/>
</workbook>
</file>

<file path=xl/sharedStrings.xml><?xml version="1.0" encoding="utf-8"?>
<sst xmlns="http://schemas.openxmlformats.org/spreadsheetml/2006/main" count="148" uniqueCount="134">
  <si>
    <t>COLLEGE</t>
  </si>
  <si>
    <t xml:space="preserve">  Department</t>
  </si>
  <si>
    <t xml:space="preserve">    Major</t>
  </si>
  <si>
    <t>ARCHITECTURE</t>
  </si>
  <si>
    <t>ARTS &amp; SCIENCES</t>
  </si>
  <si>
    <t xml:space="preserve">  Art</t>
  </si>
  <si>
    <t xml:space="preserve">  Biology</t>
  </si>
  <si>
    <t xml:space="preserve">  Chemistry</t>
  </si>
  <si>
    <t xml:space="preserve">  Communication Studies</t>
  </si>
  <si>
    <t xml:space="preserve">  Criminal Justice</t>
  </si>
  <si>
    <t xml:space="preserve">  Dance and Theatre</t>
  </si>
  <si>
    <t xml:space="preserve">    Dance</t>
  </si>
  <si>
    <t xml:space="preserve">    Theatre</t>
  </si>
  <si>
    <t xml:space="preserve">  English</t>
  </si>
  <si>
    <t xml:space="preserve">    French</t>
  </si>
  <si>
    <t xml:space="preserve">    German</t>
  </si>
  <si>
    <t xml:space="preserve">    Spanish</t>
  </si>
  <si>
    <t xml:space="preserve">  Geography &amp; Earth Science</t>
  </si>
  <si>
    <t xml:space="preserve">    Earth Science</t>
  </si>
  <si>
    <t xml:space="preserve">    Geography</t>
  </si>
  <si>
    <t xml:space="preserve">  History</t>
  </si>
  <si>
    <t xml:space="preserve">  Music</t>
  </si>
  <si>
    <t xml:space="preserve">    Music</t>
  </si>
  <si>
    <t xml:space="preserve">    Music Education</t>
  </si>
  <si>
    <t xml:space="preserve">  Philosophy</t>
  </si>
  <si>
    <t xml:space="preserve">  Political Science</t>
  </si>
  <si>
    <t xml:space="preserve">  Psychology</t>
  </si>
  <si>
    <t xml:space="preserve">  Religious Studies</t>
  </si>
  <si>
    <t xml:space="preserve">    Anthropology</t>
  </si>
  <si>
    <t xml:space="preserve">    Sociology</t>
  </si>
  <si>
    <t xml:space="preserve">    Social Work</t>
  </si>
  <si>
    <t xml:space="preserve">    Social Work Lower Division</t>
  </si>
  <si>
    <t>BUSINESS ADMINISTRATION</t>
  </si>
  <si>
    <t xml:space="preserve">    Pre-Business</t>
  </si>
  <si>
    <t xml:space="preserve">  Accounting</t>
  </si>
  <si>
    <t xml:space="preserve">  Economics</t>
  </si>
  <si>
    <t xml:space="preserve">  Finance &amp; Business Law</t>
  </si>
  <si>
    <t xml:space="preserve">  Management</t>
  </si>
  <si>
    <t xml:space="preserve">  Marketing</t>
  </si>
  <si>
    <t xml:space="preserve">    International Business</t>
  </si>
  <si>
    <t xml:space="preserve">    Marketing</t>
  </si>
  <si>
    <t>EDUCATION</t>
  </si>
  <si>
    <t xml:space="preserve">    Certification</t>
  </si>
  <si>
    <t xml:space="preserve">    Pre-Elementary Education</t>
  </si>
  <si>
    <t xml:space="preserve">    Pre-Middle Grades Education</t>
  </si>
  <si>
    <t xml:space="preserve">    Pre-Special Education</t>
  </si>
  <si>
    <t xml:space="preserve">    Child &amp; Family Development</t>
  </si>
  <si>
    <t xml:space="preserve">    Special Education</t>
  </si>
  <si>
    <t xml:space="preserve">  Reading &amp; Elementary Education</t>
  </si>
  <si>
    <t>ENGINEERING</t>
  </si>
  <si>
    <t xml:space="preserve">    Freshman Engineering</t>
  </si>
  <si>
    <t xml:space="preserve">  Civil Engineering</t>
  </si>
  <si>
    <t xml:space="preserve">  Computer Science</t>
  </si>
  <si>
    <t xml:space="preserve">  Engineering Technology</t>
  </si>
  <si>
    <t xml:space="preserve">    Civil</t>
  </si>
  <si>
    <t xml:space="preserve">    Electrical</t>
  </si>
  <si>
    <t xml:space="preserve">    Manufacturing</t>
  </si>
  <si>
    <t xml:space="preserve">    Mechanical</t>
  </si>
  <si>
    <t xml:space="preserve">    Health Fitness</t>
  </si>
  <si>
    <t xml:space="preserve">  Nursing</t>
  </si>
  <si>
    <t xml:space="preserve">    Nursing</t>
  </si>
  <si>
    <t xml:space="preserve">    Pre-Nursing Freshman</t>
  </si>
  <si>
    <t xml:space="preserve">    Pre-Nursing Pathways</t>
  </si>
  <si>
    <t xml:space="preserve">    Pre-Nursing Transfer</t>
  </si>
  <si>
    <t>UNDESIGNATED</t>
  </si>
  <si>
    <t xml:space="preserve">    Pending Architecture</t>
  </si>
  <si>
    <t xml:space="preserve">    Tentative MBA </t>
  </si>
  <si>
    <t xml:space="preserve">    Undesignated</t>
  </si>
  <si>
    <t>GRAND TOTAL</t>
  </si>
  <si>
    <t xml:space="preserve">    Geology</t>
  </si>
  <si>
    <t xml:space="preserve">    Pre-Accounting</t>
  </si>
  <si>
    <t xml:space="preserve">    Dance Education</t>
  </si>
  <si>
    <t xml:space="preserve">    Theatre Education</t>
  </si>
  <si>
    <t xml:space="preserve">    Pre-Health Fitness</t>
  </si>
  <si>
    <t xml:space="preserve">    Nursing Pathways</t>
  </si>
  <si>
    <t>#New program.</t>
  </si>
  <si>
    <t xml:space="preserve">  Languages &amp; Culture Studies</t>
  </si>
  <si>
    <t xml:space="preserve">  Electrical &amp; Computer Engineering</t>
  </si>
  <si>
    <t xml:space="preserve">    Fire Safety</t>
  </si>
  <si>
    <t xml:space="preserve">Source:  Computerized data from Institutional Research Office files. </t>
  </si>
  <si>
    <t xml:space="preserve">  Sociology &amp; Anthropology </t>
  </si>
  <si>
    <t xml:space="preserve">  Social Work</t>
  </si>
  <si>
    <t xml:space="preserve">    Certificate in Computer Programming</t>
  </si>
  <si>
    <t xml:space="preserve">    Computer Engineering</t>
  </si>
  <si>
    <t xml:space="preserve">    Electrial Engineering</t>
  </si>
  <si>
    <t xml:space="preserve">  Software &amp; Information System</t>
  </si>
  <si>
    <t>BY COLLEGE, DEPARTMENT AND MAJOR</t>
  </si>
  <si>
    <t xml:space="preserve">    Pre-Economics</t>
  </si>
  <si>
    <t>*</t>
  </si>
  <si>
    <t xml:space="preserve">    Music Performance</t>
  </si>
  <si>
    <t xml:space="preserve">    Certificate in Computer Architecture</t>
  </si>
  <si>
    <t>HEALTH &amp; HUMAN SERVICES</t>
  </si>
  <si>
    <t xml:space="preserve">    Athletic Training</t>
  </si>
  <si>
    <t>*First fall that students were admitted to this program.</t>
  </si>
  <si>
    <t>School of Nursing</t>
  </si>
  <si>
    <t xml:space="preserve">  Physics &amp; Optical Science</t>
  </si>
  <si>
    <t xml:space="preserve">  Kinesiology</t>
  </si>
  <si>
    <t xml:space="preserve">    Pre-Kinesiology</t>
  </si>
  <si>
    <t>$</t>
  </si>
  <si>
    <t xml:space="preserve">$Students who may be seeking a future major in Athletic Training or Health Fitness </t>
  </si>
  <si>
    <t xml:space="preserve">  are categorized as Pre-Kinesiology.</t>
  </si>
  <si>
    <t xml:space="preserve">    Art</t>
  </si>
  <si>
    <t xml:space="preserve">    Painting</t>
  </si>
  <si>
    <t xml:space="preserve">    Pre-Communication Studies</t>
  </si>
  <si>
    <t xml:space="preserve">    Pre-Art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</si>
  <si>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</si>
  <si>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Mathematics &amp; Statistics</t>
  </si>
  <si>
    <t xml:space="preserve">    Arts &amp; Sciences Undecided</t>
  </si>
  <si>
    <t xml:space="preserve">    Communicaton Studies</t>
  </si>
  <si>
    <t xml:space="preserve">    Meteorology</t>
  </si>
  <si>
    <t xml:space="preserve">  Special Education &amp; Child Development</t>
  </si>
  <si>
    <t xml:space="preserve"> </t>
  </si>
  <si>
    <t xml:space="preserve">    Individualized Major/Bus Admin</t>
  </si>
  <si>
    <t xml:space="preserve">  Bus Info Systems &amp; Operations Mgt</t>
  </si>
  <si>
    <t xml:space="preserve">    Industrial &amp; Operations Mgt</t>
  </si>
  <si>
    <t xml:space="preserve">    Management Info Systems</t>
  </si>
  <si>
    <t xml:space="preserve">  Middle, Secondary, &amp; K-12 Educ</t>
  </si>
  <si>
    <t xml:space="preserve">  Mech Egr &amp; Egr Science</t>
  </si>
  <si>
    <t xml:space="preserve">UNDERGRADUATE DEGREE CREDIT HEADCOUNT ENROLLMENT </t>
  </si>
  <si>
    <t>TABLE III-2</t>
  </si>
  <si>
    <t>FALL 2002 THROUGH FALL 2006</t>
  </si>
  <si>
    <t xml:space="preserve">  Africana Studies</t>
  </si>
  <si>
    <t xml:space="preserve">    Art History</t>
  </si>
  <si>
    <t xml:space="preserve">    Biology</t>
  </si>
  <si>
    <t xml:space="preserve">    Pre-Biology</t>
  </si>
  <si>
    <t xml:space="preserve">  Interdisciplinary Studies</t>
  </si>
  <si>
    <t xml:space="preserve">    International Studies</t>
  </si>
  <si>
    <t xml:space="preserve">    Latin-American Studies</t>
  </si>
  <si>
    <t xml:space="preserve">    Accounting</t>
  </si>
  <si>
    <t xml:space="preserve">    Economics</t>
  </si>
  <si>
    <t xml:space="preserve">    Construction Management</t>
  </si>
  <si>
    <t xml:space="preserve">    Engineering Tech, Undesignated</t>
  </si>
  <si>
    <t xml:space="preserve">    Exercise Science</t>
  </si>
  <si>
    <t>COMPUTING AND INFORMATICS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</si>
</sst>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7">
    <xf numFmtId="0" fontId="0" fillId="0" borderId="0" xfId="0" applyAlignment="1">
      <alignment/>
    </xf>
    <xf numFmtId="3" fontId="0" fillId="0" borderId="0" xfId="25" applyNumberFormat="1" applyFont="1" applyAlignment="1">
      <alignment/>
    </xf>
    <xf numFmtId="0" fontId="1" fillId="0" borderId="0" xfId="25" applyFont="1" applyAlignment="1">
      <alignment/>
    </xf>
    <xf numFmtId="0" fontId="3" fillId="0" borderId="0" xfId="25" applyFont="1" applyAlignment="1">
      <alignment/>
    </xf>
    <xf numFmtId="3" fontId="1" fillId="0" borderId="0" xfId="25" applyNumberFormat="1" applyFont="1" applyAlignment="1">
      <alignment/>
    </xf>
    <xf numFmtId="3" fontId="3" fillId="0" borderId="0" xfId="25" applyNumberFormat="1" applyFont="1" applyAlignment="1">
      <alignment/>
    </xf>
    <xf numFmtId="0" fontId="4" fillId="0" borderId="0" xfId="25" applyFont="1" applyAlignment="1">
      <alignment/>
    </xf>
    <xf numFmtId="0" fontId="3" fillId="0" borderId="0" xfId="0" applyFont="1" applyAlignment="1">
      <alignment/>
    </xf>
    <xf numFmtId="3" fontId="3" fillId="0" borderId="0" xfId="25" applyNumberFormat="1" applyFont="1" applyAlignment="1">
      <alignment/>
    </xf>
    <xf numFmtId="3" fontId="0" fillId="0" borderId="0" xfId="25" applyNumberFormat="1" applyFont="1" applyAlignment="1">
      <alignment/>
    </xf>
    <xf numFmtId="3" fontId="1" fillId="0" borderId="0" xfId="25" applyNumberFormat="1" applyFont="1" applyAlignment="1">
      <alignment/>
    </xf>
    <xf numFmtId="0" fontId="0" fillId="0" borderId="0" xfId="0" applyFont="1" applyAlignment="1">
      <alignment/>
    </xf>
    <xf numFmtId="0" fontId="1" fillId="0" borderId="0" xfId="25" applyFont="1" applyAlignment="1">
      <alignment horizontal="right"/>
    </xf>
    <xf numFmtId="3" fontId="3" fillId="0" borderId="0" xfId="0" applyNumberFormat="1" applyFont="1" applyAlignment="1">
      <alignment/>
    </xf>
    <xf numFmtId="3" fontId="0" fillId="2" borderId="0" xfId="25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25" applyFont="1" applyAlignment="1">
      <alignment horizontal="center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normal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65"/>
  <sheetViews>
    <sheetView tabSelected="1" showOutlineSymbols="0" workbookViewId="0" topLeftCell="A1">
      <selection activeCell="B151" sqref="B151"/>
    </sheetView>
  </sheetViews>
  <sheetFormatPr defaultColWidth="9.140625" defaultRowHeight="12.75"/>
  <cols>
    <col min="1" max="1" width="36.140625" style="0" customWidth="1"/>
    <col min="2" max="2" width="8.421875" style="0" customWidth="1"/>
    <col min="3" max="3" width="2.7109375" style="0" customWidth="1"/>
    <col min="4" max="4" width="8.421875" style="0" customWidth="1"/>
    <col min="5" max="5" width="2.7109375" style="0" customWidth="1"/>
    <col min="6" max="6" width="8.421875" style="0" customWidth="1"/>
    <col min="7" max="7" width="2.7109375" style="0" customWidth="1"/>
    <col min="8" max="8" width="8.421875" style="0" customWidth="1"/>
    <col min="9" max="9" width="2.7109375" style="0" customWidth="1"/>
    <col min="10" max="10" width="8.421875" style="0" customWidth="1"/>
  </cols>
  <sheetData>
    <row r="1" spans="1:10" ht="12.75">
      <c r="A1" s="15" t="s">
        <v>118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16" t="s">
        <v>86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16" t="s">
        <v>120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16" t="s">
        <v>119</v>
      </c>
      <c r="B4" s="16"/>
      <c r="C4" s="16"/>
      <c r="D4" s="16"/>
      <c r="E4" s="16"/>
      <c r="F4" s="16"/>
      <c r="G4" s="16"/>
      <c r="H4" s="16"/>
      <c r="I4" s="16"/>
      <c r="J4" s="16"/>
    </row>
    <row r="6" ht="12.75">
      <c r="A6" s="2" t="s">
        <v>0</v>
      </c>
    </row>
    <row r="7" ht="12.75">
      <c r="A7" s="2" t="s">
        <v>1</v>
      </c>
    </row>
    <row r="8" spans="1:10" ht="12.75">
      <c r="A8" s="2" t="s">
        <v>2</v>
      </c>
      <c r="B8" s="6">
        <v>2002</v>
      </c>
      <c r="D8" s="6">
        <v>2003</v>
      </c>
      <c r="F8" s="6">
        <v>2004</v>
      </c>
      <c r="H8" s="6">
        <v>2005</v>
      </c>
      <c r="J8" s="6">
        <v>2006</v>
      </c>
    </row>
    <row r="10" spans="1:10" ht="12.75">
      <c r="A10" s="3" t="s">
        <v>3</v>
      </c>
      <c r="B10" s="4">
        <v>230</v>
      </c>
      <c r="D10" s="4">
        <v>222</v>
      </c>
      <c r="F10" s="4">
        <v>221</v>
      </c>
      <c r="H10" s="4">
        <v>231</v>
      </c>
      <c r="J10" s="4">
        <v>234</v>
      </c>
    </row>
    <row r="11" spans="1:10" ht="12.75">
      <c r="A11" s="3"/>
      <c r="B11" s="4"/>
      <c r="D11" s="4"/>
      <c r="F11" s="4"/>
      <c r="H11" s="4"/>
      <c r="J11" s="4"/>
    </row>
    <row r="12" spans="2:10" ht="12.75">
      <c r="B12" s="1"/>
      <c r="D12" s="1"/>
      <c r="F12" s="1"/>
      <c r="H12" s="1"/>
      <c r="J12" s="1"/>
    </row>
    <row r="13" spans="1:10" ht="12.75">
      <c r="A13" s="3" t="s">
        <v>4</v>
      </c>
      <c r="B13" s="4">
        <f>+B15+B16+B17+B22+B25+B26+B29+B30+B35+B36+B40+B45+B47+B48+B49+B50+B54+B55+B56+B57+B58+B59</f>
        <v>6929</v>
      </c>
      <c r="D13" s="4">
        <f>+D15+D16+D17+D22+D25+D26+D29+D30+D35+D36+D40+D45+D47+D48+D49+D50+D54+D55+D56+D57+D58+D59</f>
        <v>7173</v>
      </c>
      <c r="F13" s="4">
        <f>+F15+F16+F17+F22+F25+F26+F29+F30+F35+F36+F40+F45+F47+F48+F49+F50+F54+F55+F56+F57+F58+F59</f>
        <v>7708</v>
      </c>
      <c r="H13" s="4">
        <f>+H15+H16+H17+H22+H25+H26+H29+H30+H35+H36+H40+H45+H47+H48+H49+H50+H54+H55+H56+H57+H58+H59</f>
        <v>8395</v>
      </c>
      <c r="J13" s="4">
        <f>+J15+J16+J17+J22+J25+J26+J29+J30+J35+J36+J40+J45+J47+J48+J49+J50+J54+J55+J56+J57+J58+J59</f>
        <v>8670</v>
      </c>
    </row>
    <row r="14" spans="2:10" ht="12.75">
      <c r="B14" s="1"/>
      <c r="D14" s="1"/>
      <c r="F14" s="1"/>
      <c r="H14" s="1"/>
      <c r="J14" s="1"/>
    </row>
    <row r="15" spans="1:10" ht="12.75">
      <c r="A15" t="s">
        <v>107</v>
      </c>
      <c r="B15" s="1">
        <v>2638</v>
      </c>
      <c r="D15" s="1">
        <v>2638</v>
      </c>
      <c r="F15" s="1">
        <v>2527</v>
      </c>
      <c r="H15" s="1">
        <v>2622</v>
      </c>
      <c r="J15" s="1">
        <v>2502</v>
      </c>
    </row>
    <row r="16" spans="1:10" ht="12.75">
      <c r="A16" t="s">
        <v>121</v>
      </c>
      <c r="B16" s="1">
        <v>23</v>
      </c>
      <c r="D16" s="1">
        <v>27</v>
      </c>
      <c r="F16" s="1">
        <v>26</v>
      </c>
      <c r="H16" s="1">
        <v>21</v>
      </c>
      <c r="J16" s="1">
        <v>29</v>
      </c>
    </row>
    <row r="17" spans="1:10" s="7" customFormat="1" ht="12.75">
      <c r="A17" s="7" t="s">
        <v>5</v>
      </c>
      <c r="B17" s="8">
        <v>500</v>
      </c>
      <c r="D17" s="8">
        <v>437</v>
      </c>
      <c r="F17" s="8">
        <f>+F18+F20+F21</f>
        <v>425</v>
      </c>
      <c r="H17" s="8">
        <f>+H18+H20+H21</f>
        <v>388</v>
      </c>
      <c r="J17" s="8">
        <f>+J18+J19+J20+J21</f>
        <v>384</v>
      </c>
    </row>
    <row r="18" spans="1:10" ht="12.75">
      <c r="A18" t="s">
        <v>101</v>
      </c>
      <c r="B18" s="9">
        <v>500</v>
      </c>
      <c r="C18" s="11"/>
      <c r="D18" s="9">
        <v>363</v>
      </c>
      <c r="E18" s="11"/>
      <c r="F18" s="9">
        <v>303</v>
      </c>
      <c r="G18" s="11"/>
      <c r="H18" s="9">
        <v>242</v>
      </c>
      <c r="I18" s="11"/>
      <c r="J18" s="9">
        <v>229</v>
      </c>
    </row>
    <row r="19" spans="1:10" ht="12.75">
      <c r="A19" t="s">
        <v>122</v>
      </c>
      <c r="B19" s="9">
        <v>0</v>
      </c>
      <c r="C19" s="11"/>
      <c r="D19" s="9">
        <v>0</v>
      </c>
      <c r="E19" s="11"/>
      <c r="F19" s="9">
        <v>0</v>
      </c>
      <c r="G19" s="11"/>
      <c r="H19" s="9">
        <v>0</v>
      </c>
      <c r="I19" s="11"/>
      <c r="J19" s="9">
        <v>6</v>
      </c>
    </row>
    <row r="20" spans="1:10" ht="12.75">
      <c r="A20" t="s">
        <v>102</v>
      </c>
      <c r="B20" s="9">
        <v>0</v>
      </c>
      <c r="C20" s="11"/>
      <c r="D20" s="9">
        <v>74</v>
      </c>
      <c r="E20" s="11"/>
      <c r="F20" s="9">
        <v>0</v>
      </c>
      <c r="G20" s="11"/>
      <c r="H20" s="9">
        <v>0</v>
      </c>
      <c r="I20" s="11"/>
      <c r="J20" s="9">
        <v>0</v>
      </c>
    </row>
    <row r="21" spans="1:10" ht="12.75">
      <c r="A21" t="s">
        <v>104</v>
      </c>
      <c r="B21" s="9">
        <v>0</v>
      </c>
      <c r="C21" s="11"/>
      <c r="D21" s="9">
        <v>0</v>
      </c>
      <c r="E21" s="11"/>
      <c r="F21" s="9">
        <v>122</v>
      </c>
      <c r="G21" s="11" t="s">
        <v>88</v>
      </c>
      <c r="H21" s="9">
        <v>146</v>
      </c>
      <c r="I21" s="11"/>
      <c r="J21" s="9">
        <v>149</v>
      </c>
    </row>
    <row r="22" spans="1:10" ht="12.75">
      <c r="A22" s="7" t="s">
        <v>6</v>
      </c>
      <c r="B22" s="8">
        <v>648</v>
      </c>
      <c r="C22" s="7"/>
      <c r="D22" s="8">
        <v>696</v>
      </c>
      <c r="E22" s="7"/>
      <c r="F22" s="8">
        <v>815</v>
      </c>
      <c r="G22" s="7"/>
      <c r="H22" s="8">
        <v>863</v>
      </c>
      <c r="I22" s="7"/>
      <c r="J22" s="8">
        <f>+J23+J24</f>
        <v>852</v>
      </c>
    </row>
    <row r="23" spans="1:10" ht="12.75">
      <c r="A23" t="s">
        <v>123</v>
      </c>
      <c r="B23" s="1">
        <v>648</v>
      </c>
      <c r="D23" s="1">
        <v>696</v>
      </c>
      <c r="F23" s="1">
        <v>815</v>
      </c>
      <c r="H23" s="1">
        <v>863</v>
      </c>
      <c r="J23" s="1">
        <v>583</v>
      </c>
    </row>
    <row r="24" spans="1:10" ht="12.75">
      <c r="A24" t="s">
        <v>124</v>
      </c>
      <c r="B24" s="1">
        <v>0</v>
      </c>
      <c r="D24" s="1">
        <v>0</v>
      </c>
      <c r="F24" s="1">
        <v>0</v>
      </c>
      <c r="H24" s="1">
        <v>0</v>
      </c>
      <c r="J24" s="1">
        <v>269</v>
      </c>
    </row>
    <row r="25" spans="1:10" ht="12.75">
      <c r="A25" t="s">
        <v>7</v>
      </c>
      <c r="B25" s="1">
        <v>112</v>
      </c>
      <c r="D25" s="1">
        <v>130</v>
      </c>
      <c r="F25" s="1">
        <v>142</v>
      </c>
      <c r="H25" s="1">
        <v>172</v>
      </c>
      <c r="J25" s="1">
        <v>175</v>
      </c>
    </row>
    <row r="26" spans="1:10" s="7" customFormat="1" ht="12.75">
      <c r="A26" s="7" t="s">
        <v>8</v>
      </c>
      <c r="B26" s="13">
        <f>+B27+B28</f>
        <v>197</v>
      </c>
      <c r="D26" s="13">
        <f>+D27+D28</f>
        <v>206</v>
      </c>
      <c r="F26" s="13">
        <f>+F27+F28</f>
        <v>443</v>
      </c>
      <c r="H26" s="13">
        <f>+H27+H28</f>
        <v>720</v>
      </c>
      <c r="J26" s="13">
        <f>+J27+J28</f>
        <v>861</v>
      </c>
    </row>
    <row r="27" spans="1:10" ht="12.75">
      <c r="A27" t="s">
        <v>108</v>
      </c>
      <c r="B27" s="14">
        <v>197</v>
      </c>
      <c r="C27" s="11"/>
      <c r="D27" s="14">
        <v>206</v>
      </c>
      <c r="E27" s="11"/>
      <c r="F27" s="14">
        <v>212</v>
      </c>
      <c r="G27" s="11"/>
      <c r="H27" s="14">
        <v>246</v>
      </c>
      <c r="I27" s="11"/>
      <c r="J27" s="14">
        <v>313</v>
      </c>
    </row>
    <row r="28" spans="1:10" ht="12.75">
      <c r="A28" t="s">
        <v>103</v>
      </c>
      <c r="B28" s="9">
        <v>0</v>
      </c>
      <c r="C28" s="11"/>
      <c r="D28" s="9">
        <v>0</v>
      </c>
      <c r="E28" s="11"/>
      <c r="F28" s="9">
        <v>231</v>
      </c>
      <c r="G28" s="11"/>
      <c r="H28" s="9">
        <v>474</v>
      </c>
      <c r="I28" s="11"/>
      <c r="J28" s="9">
        <v>548</v>
      </c>
    </row>
    <row r="29" spans="1:10" ht="12.75">
      <c r="A29" t="s">
        <v>9</v>
      </c>
      <c r="B29" s="1">
        <v>293</v>
      </c>
      <c r="D29" s="1">
        <v>317</v>
      </c>
      <c r="F29" s="1">
        <v>350</v>
      </c>
      <c r="H29" s="1">
        <v>399</v>
      </c>
      <c r="J29" s="1">
        <v>421</v>
      </c>
    </row>
    <row r="30" spans="1:10" ht="12.75">
      <c r="A30" s="7" t="s">
        <v>10</v>
      </c>
      <c r="B30" s="8">
        <f>+B31+B32+B33+B34</f>
        <v>104</v>
      </c>
      <c r="C30" s="7"/>
      <c r="D30" s="8">
        <f>+D31+D32+D33+D34</f>
        <v>123</v>
      </c>
      <c r="E30" s="7"/>
      <c r="F30" s="8">
        <f>+F31+F32+F33+F34</f>
        <v>124</v>
      </c>
      <c r="G30" s="7"/>
      <c r="H30" s="8">
        <f>+H31+H32+H33+H34</f>
        <v>142</v>
      </c>
      <c r="I30" s="7"/>
      <c r="J30" s="8">
        <f>+J31+J32+J33+J34</f>
        <v>159</v>
      </c>
    </row>
    <row r="31" spans="1:10" ht="12.75">
      <c r="A31" t="s">
        <v>11</v>
      </c>
      <c r="B31" s="9">
        <v>33</v>
      </c>
      <c r="C31" s="11"/>
      <c r="D31" s="9">
        <v>43</v>
      </c>
      <c r="E31" s="11"/>
      <c r="F31" s="9">
        <v>39</v>
      </c>
      <c r="G31" s="11"/>
      <c r="H31" s="9">
        <v>48</v>
      </c>
      <c r="I31" s="11"/>
      <c r="J31" s="9">
        <v>51</v>
      </c>
    </row>
    <row r="32" spans="1:10" ht="12.75">
      <c r="A32" t="s">
        <v>71</v>
      </c>
      <c r="B32" s="9">
        <v>13</v>
      </c>
      <c r="C32" s="11"/>
      <c r="D32" s="9">
        <v>17</v>
      </c>
      <c r="E32" s="11"/>
      <c r="F32" s="9">
        <v>19</v>
      </c>
      <c r="G32" s="11"/>
      <c r="H32" s="9">
        <v>18</v>
      </c>
      <c r="I32" s="11"/>
      <c r="J32" s="9">
        <v>23</v>
      </c>
    </row>
    <row r="33" spans="1:10" ht="12.75">
      <c r="A33" t="s">
        <v>12</v>
      </c>
      <c r="B33" s="9">
        <v>47</v>
      </c>
      <c r="C33" s="11"/>
      <c r="D33" s="9">
        <v>45</v>
      </c>
      <c r="E33" s="11"/>
      <c r="F33" s="9">
        <v>47</v>
      </c>
      <c r="G33" s="11"/>
      <c r="H33" s="9">
        <v>59</v>
      </c>
      <c r="I33" s="11"/>
      <c r="J33" s="9">
        <v>65</v>
      </c>
    </row>
    <row r="34" spans="1:10" ht="12.75">
      <c r="A34" t="s">
        <v>72</v>
      </c>
      <c r="B34" s="9">
        <v>11</v>
      </c>
      <c r="C34" s="11"/>
      <c r="D34" s="9">
        <v>18</v>
      </c>
      <c r="E34" s="11"/>
      <c r="F34" s="9">
        <v>19</v>
      </c>
      <c r="G34" s="11"/>
      <c r="H34" s="9">
        <v>17</v>
      </c>
      <c r="I34" s="11"/>
      <c r="J34" s="9">
        <v>20</v>
      </c>
    </row>
    <row r="35" spans="1:10" ht="12.75">
      <c r="A35" t="s">
        <v>13</v>
      </c>
      <c r="B35" s="1">
        <v>303</v>
      </c>
      <c r="D35" s="1">
        <v>321</v>
      </c>
      <c r="F35" s="1">
        <v>370</v>
      </c>
      <c r="H35" s="1">
        <v>359</v>
      </c>
      <c r="J35" s="1">
        <v>372</v>
      </c>
    </row>
    <row r="36" spans="1:10" ht="12.75">
      <c r="A36" s="7" t="s">
        <v>76</v>
      </c>
      <c r="B36" s="8">
        <f>+B37+B38+B39</f>
        <v>106</v>
      </c>
      <c r="C36" s="7"/>
      <c r="D36" s="8">
        <f>+D37+D38+D39</f>
        <v>114</v>
      </c>
      <c r="E36" s="7"/>
      <c r="F36" s="8">
        <f>+F37+F38+F39</f>
        <v>127</v>
      </c>
      <c r="G36" s="7"/>
      <c r="H36" s="8">
        <f>+H37+H38+H39</f>
        <v>119</v>
      </c>
      <c r="I36" s="7"/>
      <c r="J36" s="8">
        <f>+J37+J38+J39</f>
        <v>111</v>
      </c>
    </row>
    <row r="37" spans="1:10" ht="12.75">
      <c r="A37" t="s">
        <v>14</v>
      </c>
      <c r="B37" s="9">
        <v>15</v>
      </c>
      <c r="C37" s="11"/>
      <c r="D37" s="9">
        <v>14</v>
      </c>
      <c r="E37" s="11"/>
      <c r="F37" s="9">
        <v>16</v>
      </c>
      <c r="G37" s="11"/>
      <c r="H37" s="9">
        <v>14</v>
      </c>
      <c r="I37" s="11"/>
      <c r="J37" s="9">
        <v>18</v>
      </c>
    </row>
    <row r="38" spans="1:10" ht="12.75">
      <c r="A38" t="s">
        <v>15</v>
      </c>
      <c r="B38" s="9">
        <v>9</v>
      </c>
      <c r="C38" s="11"/>
      <c r="D38" s="9">
        <v>10</v>
      </c>
      <c r="E38" s="11"/>
      <c r="F38" s="9">
        <v>16</v>
      </c>
      <c r="G38" s="11"/>
      <c r="H38" s="9">
        <v>13</v>
      </c>
      <c r="I38" s="11"/>
      <c r="J38" s="9">
        <v>11</v>
      </c>
    </row>
    <row r="39" spans="1:10" ht="12.75">
      <c r="A39" t="s">
        <v>16</v>
      </c>
      <c r="B39" s="9">
        <v>82</v>
      </c>
      <c r="C39" s="11"/>
      <c r="D39" s="9">
        <v>90</v>
      </c>
      <c r="E39" s="11"/>
      <c r="F39" s="9">
        <v>95</v>
      </c>
      <c r="G39" s="11"/>
      <c r="H39" s="9">
        <v>92</v>
      </c>
      <c r="I39" s="11"/>
      <c r="J39" s="9">
        <v>82</v>
      </c>
    </row>
    <row r="40" spans="1:10" ht="12.75">
      <c r="A40" s="7" t="s">
        <v>17</v>
      </c>
      <c r="B40" s="8">
        <f>+B41+B42+B43</f>
        <v>122</v>
      </c>
      <c r="C40" s="7"/>
      <c r="D40" s="8">
        <f>+D41+D42+D43</f>
        <v>130</v>
      </c>
      <c r="E40" s="7"/>
      <c r="F40" s="8">
        <f>+F41+F42+F43</f>
        <v>121</v>
      </c>
      <c r="G40" s="7"/>
      <c r="H40" s="8">
        <f>+H41+H42+H43+H44</f>
        <v>151</v>
      </c>
      <c r="I40" s="7"/>
      <c r="J40" s="8">
        <f>+J41+J42+J43+J44</f>
        <v>191</v>
      </c>
    </row>
    <row r="41" spans="1:10" ht="12.75">
      <c r="A41" t="s">
        <v>18</v>
      </c>
      <c r="B41" s="9">
        <v>42</v>
      </c>
      <c r="C41" s="11"/>
      <c r="D41" s="9">
        <v>39</v>
      </c>
      <c r="E41" s="11"/>
      <c r="F41" s="9">
        <v>37</v>
      </c>
      <c r="G41" s="11"/>
      <c r="H41" s="9">
        <v>28</v>
      </c>
      <c r="I41" s="11"/>
      <c r="J41" s="9">
        <v>41</v>
      </c>
    </row>
    <row r="42" spans="1:10" ht="12.75">
      <c r="A42" t="s">
        <v>19</v>
      </c>
      <c r="B42" s="9">
        <v>67</v>
      </c>
      <c r="C42" s="11"/>
      <c r="D42" s="9">
        <v>73</v>
      </c>
      <c r="E42" s="11"/>
      <c r="F42" s="9">
        <v>66</v>
      </c>
      <c r="G42" s="11"/>
      <c r="H42" s="9">
        <v>66</v>
      </c>
      <c r="I42" s="11"/>
      <c r="J42" s="9">
        <v>50</v>
      </c>
    </row>
    <row r="43" spans="1:10" ht="12.75">
      <c r="A43" t="s">
        <v>69</v>
      </c>
      <c r="B43" s="14">
        <v>13</v>
      </c>
      <c r="C43" s="11"/>
      <c r="D43" s="14">
        <v>18</v>
      </c>
      <c r="E43" s="11"/>
      <c r="F43" s="14">
        <v>18</v>
      </c>
      <c r="G43" s="11"/>
      <c r="H43" s="14">
        <v>17</v>
      </c>
      <c r="I43" s="11"/>
      <c r="J43" s="14">
        <v>29</v>
      </c>
    </row>
    <row r="44" spans="1:10" ht="12.75">
      <c r="A44" t="s">
        <v>109</v>
      </c>
      <c r="B44" s="11"/>
      <c r="C44" s="11"/>
      <c r="D44" s="11"/>
      <c r="E44" s="11"/>
      <c r="F44" s="11"/>
      <c r="G44" s="11"/>
      <c r="H44" s="14">
        <v>40</v>
      </c>
      <c r="I44" s="11" t="s">
        <v>88</v>
      </c>
      <c r="J44" s="14">
        <v>71</v>
      </c>
    </row>
    <row r="45" spans="1:10" ht="12.75">
      <c r="A45" t="s">
        <v>20</v>
      </c>
      <c r="B45" s="1">
        <v>330</v>
      </c>
      <c r="D45" s="1">
        <v>342</v>
      </c>
      <c r="F45" s="1">
        <v>361</v>
      </c>
      <c r="H45" s="1">
        <v>391</v>
      </c>
      <c r="J45" s="1">
        <v>406</v>
      </c>
    </row>
    <row r="46" spans="1:11" ht="12.75">
      <c r="A46" s="7" t="s">
        <v>125</v>
      </c>
      <c r="B46" s="8">
        <v>47</v>
      </c>
      <c r="C46" s="7"/>
      <c r="D46" s="8">
        <v>75</v>
      </c>
      <c r="E46" s="7"/>
      <c r="F46" s="8">
        <v>89</v>
      </c>
      <c r="G46" s="7"/>
      <c r="H46" s="8">
        <f>+H47+H48</f>
        <v>112</v>
      </c>
      <c r="I46" s="7"/>
      <c r="J46" s="8">
        <f>+J47+J48</f>
        <v>143</v>
      </c>
      <c r="K46" t="s">
        <v>111</v>
      </c>
    </row>
    <row r="47" spans="1:10" ht="12.75">
      <c r="A47" t="s">
        <v>126</v>
      </c>
      <c r="B47" s="1">
        <v>47</v>
      </c>
      <c r="D47" s="1">
        <v>75</v>
      </c>
      <c r="F47" s="1">
        <v>89</v>
      </c>
      <c r="H47" s="1">
        <v>107</v>
      </c>
      <c r="J47" s="1">
        <v>134</v>
      </c>
    </row>
    <row r="48" spans="1:10" ht="12.75">
      <c r="A48" t="s">
        <v>127</v>
      </c>
      <c r="B48" s="1">
        <v>0</v>
      </c>
      <c r="D48" s="1">
        <v>0</v>
      </c>
      <c r="F48" s="1">
        <v>0</v>
      </c>
      <c r="H48" s="1">
        <v>5</v>
      </c>
      <c r="I48" t="s">
        <v>88</v>
      </c>
      <c r="J48" s="1">
        <v>9</v>
      </c>
    </row>
    <row r="49" spans="1:10" ht="12.75">
      <c r="A49" t="s">
        <v>106</v>
      </c>
      <c r="B49" s="1">
        <v>115</v>
      </c>
      <c r="D49" s="1">
        <v>136</v>
      </c>
      <c r="F49" s="1">
        <v>161</v>
      </c>
      <c r="H49" s="1">
        <v>182</v>
      </c>
      <c r="J49" s="1">
        <v>197</v>
      </c>
    </row>
    <row r="50" spans="1:10" ht="12.75">
      <c r="A50" s="7" t="s">
        <v>21</v>
      </c>
      <c r="B50" s="8">
        <f>+B51+B52+B53</f>
        <v>73</v>
      </c>
      <c r="C50" s="7"/>
      <c r="D50" s="8">
        <f>+D51+D52+D53</f>
        <v>71</v>
      </c>
      <c r="E50" s="7"/>
      <c r="F50" s="8">
        <f>+F51+F52+F53</f>
        <v>73</v>
      </c>
      <c r="G50" s="7"/>
      <c r="H50" s="8">
        <f>+H51+H52+H53</f>
        <v>79</v>
      </c>
      <c r="I50" s="7"/>
      <c r="J50" s="8">
        <f>+J51+J52+J53</f>
        <v>97</v>
      </c>
    </row>
    <row r="51" spans="1:10" ht="12.75">
      <c r="A51" t="s">
        <v>22</v>
      </c>
      <c r="B51" s="9">
        <v>17</v>
      </c>
      <c r="C51" s="11"/>
      <c r="D51" s="9">
        <v>19</v>
      </c>
      <c r="E51" s="11"/>
      <c r="F51" s="9">
        <v>20</v>
      </c>
      <c r="G51" s="11"/>
      <c r="H51" s="9">
        <v>25</v>
      </c>
      <c r="I51" s="11"/>
      <c r="J51" s="9">
        <v>36</v>
      </c>
    </row>
    <row r="52" spans="1:10" ht="12.75">
      <c r="A52" t="s">
        <v>23</v>
      </c>
      <c r="B52" s="9">
        <v>31</v>
      </c>
      <c r="C52" s="11"/>
      <c r="D52" s="9">
        <v>31</v>
      </c>
      <c r="E52" s="11"/>
      <c r="F52" s="9">
        <v>32</v>
      </c>
      <c r="G52" s="11"/>
      <c r="H52" s="9">
        <v>30</v>
      </c>
      <c r="I52" s="11"/>
      <c r="J52" s="9">
        <v>42</v>
      </c>
    </row>
    <row r="53" spans="1:10" ht="12.75">
      <c r="A53" t="s">
        <v>89</v>
      </c>
      <c r="B53" s="9">
        <v>25</v>
      </c>
      <c r="C53" s="11" t="s">
        <v>88</v>
      </c>
      <c r="D53" s="9">
        <v>21</v>
      </c>
      <c r="E53" s="11"/>
      <c r="F53" s="9">
        <v>21</v>
      </c>
      <c r="G53" s="11"/>
      <c r="H53" s="9">
        <v>24</v>
      </c>
      <c r="I53" s="11"/>
      <c r="J53" s="9">
        <v>19</v>
      </c>
    </row>
    <row r="54" spans="1:10" ht="12.75">
      <c r="A54" t="s">
        <v>24</v>
      </c>
      <c r="B54" s="1">
        <v>28</v>
      </c>
      <c r="D54" s="1">
        <v>32</v>
      </c>
      <c r="F54" s="1">
        <v>38</v>
      </c>
      <c r="H54" s="1">
        <v>29</v>
      </c>
      <c r="J54" s="1">
        <v>36</v>
      </c>
    </row>
    <row r="55" spans="1:10" ht="12.75">
      <c r="A55" t="s">
        <v>95</v>
      </c>
      <c r="B55" s="1">
        <v>24</v>
      </c>
      <c r="D55" s="1">
        <v>32</v>
      </c>
      <c r="F55" s="1">
        <v>36</v>
      </c>
      <c r="H55" s="1">
        <v>37</v>
      </c>
      <c r="J55" s="1">
        <v>37</v>
      </c>
    </row>
    <row r="56" spans="1:10" ht="12.75">
      <c r="A56" t="s">
        <v>25</v>
      </c>
      <c r="B56" s="1">
        <v>320</v>
      </c>
      <c r="D56" s="1">
        <v>352</v>
      </c>
      <c r="F56" s="1">
        <v>401</v>
      </c>
      <c r="H56" s="1">
        <v>450</v>
      </c>
      <c r="J56" s="1">
        <v>432</v>
      </c>
    </row>
    <row r="57" spans="1:10" ht="12.75">
      <c r="A57" t="s">
        <v>26</v>
      </c>
      <c r="B57" s="1">
        <v>669</v>
      </c>
      <c r="D57" s="1">
        <v>722</v>
      </c>
      <c r="F57" s="1">
        <v>786</v>
      </c>
      <c r="H57" s="1">
        <v>863</v>
      </c>
      <c r="J57" s="1">
        <v>937</v>
      </c>
    </row>
    <row r="58" spans="1:10" ht="12.75">
      <c r="A58" t="s">
        <v>27</v>
      </c>
      <c r="B58" s="1">
        <v>46</v>
      </c>
      <c r="D58" s="1">
        <v>52</v>
      </c>
      <c r="F58" s="1">
        <v>47</v>
      </c>
      <c r="H58" s="1">
        <v>49</v>
      </c>
      <c r="J58" s="1">
        <v>42</v>
      </c>
    </row>
    <row r="59" spans="1:10" ht="12.75">
      <c r="A59" s="7" t="s">
        <v>80</v>
      </c>
      <c r="B59" s="8">
        <f>+B60+B61</f>
        <v>231</v>
      </c>
      <c r="C59" s="7"/>
      <c r="D59" s="8">
        <f>+D60+D61</f>
        <v>220</v>
      </c>
      <c r="E59" s="7"/>
      <c r="F59" s="8">
        <f>+F60+F61</f>
        <v>246</v>
      </c>
      <c r="G59" s="7"/>
      <c r="H59" s="8">
        <f>+H60+H61</f>
        <v>247</v>
      </c>
      <c r="I59" s="7"/>
      <c r="J59" s="8">
        <f>+J60+J61</f>
        <v>286</v>
      </c>
    </row>
    <row r="60" spans="1:10" ht="12.75">
      <c r="A60" t="s">
        <v>28</v>
      </c>
      <c r="B60" s="9">
        <v>51</v>
      </c>
      <c r="C60" s="11"/>
      <c r="D60" s="9">
        <v>51</v>
      </c>
      <c r="E60" s="11"/>
      <c r="F60" s="9">
        <v>63</v>
      </c>
      <c r="G60" s="11"/>
      <c r="H60" s="9">
        <v>62</v>
      </c>
      <c r="I60" s="11"/>
      <c r="J60" s="9">
        <v>64</v>
      </c>
    </row>
    <row r="61" spans="1:10" ht="12.75">
      <c r="A61" t="s">
        <v>29</v>
      </c>
      <c r="B61" s="9">
        <v>180</v>
      </c>
      <c r="C61" s="11"/>
      <c r="D61" s="9">
        <v>169</v>
      </c>
      <c r="E61" s="11"/>
      <c r="F61" s="9">
        <v>183</v>
      </c>
      <c r="G61" s="11"/>
      <c r="H61" s="9">
        <v>185</v>
      </c>
      <c r="I61" s="11"/>
      <c r="J61" s="9">
        <v>222</v>
      </c>
    </row>
    <row r="62" spans="2:10" ht="12.75">
      <c r="B62" s="5"/>
      <c r="D62" s="5"/>
      <c r="F62" s="5"/>
      <c r="H62" s="5"/>
      <c r="J62" s="5"/>
    </row>
    <row r="63" ht="12.75">
      <c r="F63" s="4" t="s">
        <v>111</v>
      </c>
    </row>
    <row r="64" spans="1:10" ht="12.75">
      <c r="A64" s="3" t="s">
        <v>32</v>
      </c>
      <c r="B64" s="4">
        <f>+B66+B67+B68+B71+B74+B75+B76+B79</f>
        <v>3193</v>
      </c>
      <c r="D64" s="4">
        <f>+D66+D67+D68+D71+D74+D75+D76+D79</f>
        <v>3162</v>
      </c>
      <c r="F64" s="4">
        <f>+F66+F67+F68+F71+F74+F75+F76+F79</f>
        <v>2834</v>
      </c>
      <c r="H64" s="4">
        <f>+H66+H67+H68+H71+H74+H75+H76+H79</f>
        <v>2557</v>
      </c>
      <c r="J64" s="4">
        <f>+J66+J67+J68+J71+J74+J75+J76+J79</f>
        <v>2651</v>
      </c>
    </row>
    <row r="65" spans="2:10" ht="12.75">
      <c r="B65" s="1"/>
      <c r="D65" s="1"/>
      <c r="F65" s="1"/>
      <c r="H65" s="1"/>
      <c r="J65" s="1"/>
    </row>
    <row r="66" spans="1:10" ht="12.75">
      <c r="A66" t="s">
        <v>112</v>
      </c>
      <c r="B66" s="1">
        <v>1</v>
      </c>
      <c r="D66" s="1">
        <v>0</v>
      </c>
      <c r="F66" s="1">
        <v>0</v>
      </c>
      <c r="H66" s="1">
        <v>0</v>
      </c>
      <c r="J66" s="1">
        <v>0</v>
      </c>
    </row>
    <row r="67" spans="1:10" ht="12.75">
      <c r="A67" t="s">
        <v>33</v>
      </c>
      <c r="B67" s="1">
        <v>1710</v>
      </c>
      <c r="D67" s="1">
        <v>1676</v>
      </c>
      <c r="F67" s="1">
        <v>1338</v>
      </c>
      <c r="H67" s="1">
        <v>1210</v>
      </c>
      <c r="J67" s="1">
        <v>1190</v>
      </c>
    </row>
    <row r="68" spans="1:10" ht="12.75">
      <c r="A68" s="7" t="s">
        <v>34</v>
      </c>
      <c r="B68" s="8">
        <f>+B69+B70</f>
        <v>383</v>
      </c>
      <c r="C68" s="7"/>
      <c r="D68" s="8">
        <f>+D69+D70</f>
        <v>428</v>
      </c>
      <c r="E68" s="7"/>
      <c r="F68" s="8">
        <f>+F69+F70</f>
        <v>459</v>
      </c>
      <c r="G68" s="7"/>
      <c r="H68" s="8">
        <f>+H69+H70</f>
        <v>467</v>
      </c>
      <c r="I68" s="7"/>
      <c r="J68" s="8">
        <f>+J69+J70</f>
        <v>564</v>
      </c>
    </row>
    <row r="69" spans="1:10" ht="12.75">
      <c r="A69" t="s">
        <v>128</v>
      </c>
      <c r="B69" s="1">
        <v>208</v>
      </c>
      <c r="D69" s="1">
        <v>188</v>
      </c>
      <c r="F69" s="1">
        <v>238</v>
      </c>
      <c r="H69" s="1">
        <v>224</v>
      </c>
      <c r="J69" s="1">
        <v>286</v>
      </c>
    </row>
    <row r="70" spans="1:10" ht="12.75">
      <c r="A70" t="s">
        <v>70</v>
      </c>
      <c r="B70" s="1">
        <v>175</v>
      </c>
      <c r="D70" s="1">
        <v>240</v>
      </c>
      <c r="F70" s="1">
        <v>221</v>
      </c>
      <c r="H70" s="1">
        <v>243</v>
      </c>
      <c r="J70" s="1">
        <v>278</v>
      </c>
    </row>
    <row r="71" spans="1:10" ht="12.75">
      <c r="A71" s="7" t="s">
        <v>35</v>
      </c>
      <c r="B71" s="8">
        <f>+B72+B73</f>
        <v>64</v>
      </c>
      <c r="C71" s="7"/>
      <c r="D71" s="8">
        <f>+D72+D73</f>
        <v>85</v>
      </c>
      <c r="E71" s="7"/>
      <c r="F71" s="8">
        <f>+F72+F73</f>
        <v>85</v>
      </c>
      <c r="G71" s="7"/>
      <c r="H71" s="8">
        <f>+H72+H73</f>
        <v>70</v>
      </c>
      <c r="I71" s="7"/>
      <c r="J71" s="8">
        <f>+J72+J73</f>
        <v>77</v>
      </c>
    </row>
    <row r="72" spans="1:10" ht="12.75">
      <c r="A72" t="s">
        <v>129</v>
      </c>
      <c r="B72" s="9">
        <v>40</v>
      </c>
      <c r="C72" s="11"/>
      <c r="D72" s="9">
        <v>48</v>
      </c>
      <c r="E72" s="11"/>
      <c r="F72" s="9">
        <v>49</v>
      </c>
      <c r="G72" s="11"/>
      <c r="H72" s="9">
        <v>32</v>
      </c>
      <c r="I72" s="11"/>
      <c r="J72" s="9">
        <v>48</v>
      </c>
    </row>
    <row r="73" spans="1:10" ht="12.75">
      <c r="A73" t="s">
        <v>87</v>
      </c>
      <c r="B73" s="1">
        <v>24</v>
      </c>
      <c r="D73" s="1">
        <v>37</v>
      </c>
      <c r="F73" s="1">
        <v>36</v>
      </c>
      <c r="H73" s="1">
        <v>38</v>
      </c>
      <c r="J73" s="1">
        <v>29</v>
      </c>
    </row>
    <row r="74" spans="1:10" ht="12.75">
      <c r="A74" t="s">
        <v>36</v>
      </c>
      <c r="B74" s="1">
        <v>271</v>
      </c>
      <c r="D74" s="1">
        <v>261</v>
      </c>
      <c r="F74" s="1">
        <v>246</v>
      </c>
      <c r="H74" s="1">
        <v>243</v>
      </c>
      <c r="J74" s="1">
        <v>268</v>
      </c>
    </row>
    <row r="75" spans="1:10" ht="12.75">
      <c r="A75" t="s">
        <v>37</v>
      </c>
      <c r="B75" s="1">
        <v>233</v>
      </c>
      <c r="D75" s="1">
        <v>209</v>
      </c>
      <c r="F75" s="1">
        <v>227</v>
      </c>
      <c r="H75" s="1">
        <v>190</v>
      </c>
      <c r="J75" s="1">
        <v>208</v>
      </c>
    </row>
    <row r="76" spans="1:10" ht="12.75">
      <c r="A76" s="7" t="s">
        <v>113</v>
      </c>
      <c r="B76" s="8">
        <f>+B77+B78</f>
        <v>269</v>
      </c>
      <c r="C76" s="7"/>
      <c r="D76" s="8">
        <f>+D77+D78</f>
        <v>227</v>
      </c>
      <c r="E76" s="7"/>
      <c r="F76" s="8">
        <f>+F77+F78</f>
        <v>189</v>
      </c>
      <c r="G76" s="7"/>
      <c r="H76" s="8">
        <f>+H77+H78</f>
        <v>120</v>
      </c>
      <c r="I76" s="7"/>
      <c r="J76" s="8">
        <f>+J77+J78</f>
        <v>87</v>
      </c>
    </row>
    <row r="77" spans="1:10" ht="12.75">
      <c r="A77" t="s">
        <v>114</v>
      </c>
      <c r="B77" s="9">
        <v>27</v>
      </c>
      <c r="C77" s="11"/>
      <c r="D77" s="9">
        <v>46</v>
      </c>
      <c r="E77" s="11"/>
      <c r="F77" s="9">
        <v>50</v>
      </c>
      <c r="G77" s="11"/>
      <c r="H77" s="9">
        <v>38</v>
      </c>
      <c r="I77" s="11"/>
      <c r="J77" s="9">
        <v>30</v>
      </c>
    </row>
    <row r="78" spans="1:10" ht="12.75">
      <c r="A78" t="s">
        <v>115</v>
      </c>
      <c r="B78" s="9">
        <v>242</v>
      </c>
      <c r="C78" s="11"/>
      <c r="D78" s="9">
        <v>181</v>
      </c>
      <c r="E78" s="11"/>
      <c r="F78" s="9">
        <v>139</v>
      </c>
      <c r="G78" s="11"/>
      <c r="H78" s="9">
        <v>82</v>
      </c>
      <c r="I78" s="11"/>
      <c r="J78" s="9">
        <v>57</v>
      </c>
    </row>
    <row r="79" spans="1:10" ht="12.75">
      <c r="A79" s="7" t="s">
        <v>38</v>
      </c>
      <c r="B79" s="8">
        <f>+B80+B81</f>
        <v>262</v>
      </c>
      <c r="C79" s="7"/>
      <c r="D79" s="8">
        <f>+D80+D81</f>
        <v>276</v>
      </c>
      <c r="E79" s="7"/>
      <c r="F79" s="8">
        <f>+F80+F81</f>
        <v>290</v>
      </c>
      <c r="G79" s="7"/>
      <c r="H79" s="8">
        <f>+H80+H81</f>
        <v>257</v>
      </c>
      <c r="I79" s="7"/>
      <c r="J79" s="8">
        <f>+J80+J81</f>
        <v>257</v>
      </c>
    </row>
    <row r="80" spans="1:10" ht="12.75">
      <c r="A80" t="s">
        <v>39</v>
      </c>
      <c r="B80" s="9">
        <v>75</v>
      </c>
      <c r="C80" s="11"/>
      <c r="D80" s="9">
        <v>66</v>
      </c>
      <c r="E80" s="11"/>
      <c r="F80" s="9">
        <v>68</v>
      </c>
      <c r="G80" s="11"/>
      <c r="H80" s="9">
        <v>63</v>
      </c>
      <c r="I80" s="11"/>
      <c r="J80" s="9">
        <v>64</v>
      </c>
    </row>
    <row r="81" spans="1:10" ht="12.75">
      <c r="A81" t="s">
        <v>40</v>
      </c>
      <c r="B81" s="9">
        <v>187</v>
      </c>
      <c r="C81" s="11"/>
      <c r="D81" s="9">
        <v>210</v>
      </c>
      <c r="E81" s="11"/>
      <c r="F81" s="9">
        <v>222</v>
      </c>
      <c r="G81" s="11"/>
      <c r="H81" s="9">
        <v>194</v>
      </c>
      <c r="I81" s="11"/>
      <c r="J81" s="9">
        <v>193</v>
      </c>
    </row>
    <row r="82" spans="2:10" ht="12.75">
      <c r="B82" s="9"/>
      <c r="C82" s="11"/>
      <c r="D82" s="9"/>
      <c r="E82" s="11"/>
      <c r="F82" s="9"/>
      <c r="G82" s="11"/>
      <c r="H82" s="9"/>
      <c r="I82" s="11"/>
      <c r="J82" s="9"/>
    </row>
    <row r="83" spans="2:10" ht="12.75">
      <c r="B83" s="9"/>
      <c r="C83" s="11"/>
      <c r="D83" s="9"/>
      <c r="E83" s="11"/>
      <c r="F83" s="9"/>
      <c r="G83" s="11"/>
      <c r="H83" s="9"/>
      <c r="I83" s="11"/>
      <c r="J83" s="9"/>
    </row>
    <row r="84" spans="1:10" ht="12.75">
      <c r="A84" s="7" t="s">
        <v>133</v>
      </c>
      <c r="B84" s="10">
        <f>+B86+B87+B88+B89</f>
        <v>603</v>
      </c>
      <c r="D84" s="10">
        <f>+D86+D87+D88+D89</f>
        <v>532</v>
      </c>
      <c r="F84" s="10">
        <f>+F86+F87+F88+F89</f>
        <v>530</v>
      </c>
      <c r="H84" s="10">
        <f>+H86+H87+H88+H89</f>
        <v>505</v>
      </c>
      <c r="J84" s="10">
        <f>+J86+J87+J88+J89</f>
        <v>505</v>
      </c>
    </row>
    <row r="85" spans="2:10" ht="12.75">
      <c r="B85" s="1"/>
      <c r="D85" s="1"/>
      <c r="F85" s="1"/>
      <c r="H85" s="1"/>
      <c r="J85" s="1"/>
    </row>
    <row r="86" spans="1:10" ht="12.75">
      <c r="A86" t="s">
        <v>90</v>
      </c>
      <c r="B86" s="1">
        <v>1</v>
      </c>
      <c r="C86" t="s">
        <v>88</v>
      </c>
      <c r="D86" s="1">
        <v>1</v>
      </c>
      <c r="F86" s="1">
        <v>0</v>
      </c>
      <c r="H86" s="1">
        <v>0</v>
      </c>
      <c r="J86" s="1">
        <v>0</v>
      </c>
    </row>
    <row r="87" spans="1:10" ht="12.75">
      <c r="A87" t="s">
        <v>82</v>
      </c>
      <c r="B87" s="1">
        <v>6</v>
      </c>
      <c r="D87" s="1">
        <v>4</v>
      </c>
      <c r="F87" s="1">
        <v>2</v>
      </c>
      <c r="H87" s="1">
        <v>2</v>
      </c>
      <c r="J87" s="1">
        <v>2</v>
      </c>
    </row>
    <row r="88" spans="1:10" ht="12.75">
      <c r="A88" t="s">
        <v>52</v>
      </c>
      <c r="B88" s="1">
        <v>534</v>
      </c>
      <c r="D88" s="1">
        <v>456</v>
      </c>
      <c r="F88" s="1">
        <v>427</v>
      </c>
      <c r="H88" s="1">
        <v>363</v>
      </c>
      <c r="J88" s="1">
        <v>354</v>
      </c>
    </row>
    <row r="89" spans="1:10" ht="12.75">
      <c r="A89" t="s">
        <v>85</v>
      </c>
      <c r="B89" s="1">
        <v>62</v>
      </c>
      <c r="D89" s="1">
        <v>71</v>
      </c>
      <c r="F89" s="1">
        <v>101</v>
      </c>
      <c r="H89" s="1">
        <v>140</v>
      </c>
      <c r="J89" s="1">
        <v>149</v>
      </c>
    </row>
    <row r="90" spans="2:10" ht="12.75">
      <c r="B90" s="1"/>
      <c r="D90" s="1"/>
      <c r="F90" s="1"/>
      <c r="H90" s="1"/>
      <c r="J90" s="1"/>
    </row>
    <row r="91" spans="2:10" ht="12.75">
      <c r="B91" s="1"/>
      <c r="D91" s="1"/>
      <c r="F91" s="1"/>
      <c r="H91" s="1"/>
      <c r="J91" s="1"/>
    </row>
    <row r="92" spans="1:10" ht="12.75">
      <c r="A92" s="3" t="s">
        <v>41</v>
      </c>
      <c r="B92" s="4">
        <f>+B94+B95+B96+B97+B98+B99+B100</f>
        <v>1349</v>
      </c>
      <c r="D92" s="4">
        <f>+D94+D95+D96+D97+D98+D99+D100</f>
        <v>1341</v>
      </c>
      <c r="F92" s="4">
        <f>+F94+F95+F96+F97+F98+F99+F100</f>
        <v>1313</v>
      </c>
      <c r="H92" s="4">
        <f>+H94+H95+H96+H97+H98+H99+H100</f>
        <v>1344</v>
      </c>
      <c r="J92" s="4">
        <f>+J94+J95+J96+J97+J98+J99+J100</f>
        <v>1266</v>
      </c>
    </row>
    <row r="93" spans="2:10" ht="12.75">
      <c r="B93" s="1"/>
      <c r="D93" s="1"/>
      <c r="F93" s="1"/>
      <c r="H93" s="1"/>
      <c r="J93" s="1"/>
    </row>
    <row r="94" spans="1:10" ht="12.75">
      <c r="A94" t="s">
        <v>42</v>
      </c>
      <c r="B94" s="1">
        <v>295</v>
      </c>
      <c r="D94" s="1">
        <v>199</v>
      </c>
      <c r="F94" s="1">
        <v>122</v>
      </c>
      <c r="H94" s="1">
        <v>97</v>
      </c>
      <c r="J94" s="1">
        <v>0</v>
      </c>
    </row>
    <row r="95" spans="1:10" ht="12.75">
      <c r="A95" t="s">
        <v>43</v>
      </c>
      <c r="B95" s="1">
        <v>513</v>
      </c>
      <c r="D95" s="1">
        <v>509</v>
      </c>
      <c r="F95" s="1">
        <v>494</v>
      </c>
      <c r="H95" s="1">
        <v>500</v>
      </c>
      <c r="J95" s="1">
        <v>434</v>
      </c>
    </row>
    <row r="96" spans="1:10" ht="12.75">
      <c r="A96" t="s">
        <v>44</v>
      </c>
      <c r="B96" s="1">
        <v>69</v>
      </c>
      <c r="D96" s="1">
        <v>94</v>
      </c>
      <c r="F96" s="1">
        <v>75</v>
      </c>
      <c r="H96" s="1">
        <v>60</v>
      </c>
      <c r="J96" s="1">
        <v>70</v>
      </c>
    </row>
    <row r="97" spans="1:10" ht="12.75">
      <c r="A97" t="s">
        <v>45</v>
      </c>
      <c r="B97" s="1">
        <v>69</v>
      </c>
      <c r="D97" s="1">
        <v>52</v>
      </c>
      <c r="F97" s="1">
        <v>60</v>
      </c>
      <c r="H97" s="1">
        <v>62</v>
      </c>
      <c r="J97" s="1">
        <v>64</v>
      </c>
    </row>
    <row r="98" spans="1:10" ht="12.75">
      <c r="A98" s="11" t="s">
        <v>116</v>
      </c>
      <c r="B98" s="9">
        <v>26</v>
      </c>
      <c r="C98" s="11"/>
      <c r="D98" s="9">
        <v>42</v>
      </c>
      <c r="E98" s="11"/>
      <c r="F98" s="9">
        <v>51</v>
      </c>
      <c r="G98" s="11"/>
      <c r="H98" s="9">
        <v>59</v>
      </c>
      <c r="I98" s="11"/>
      <c r="J98" s="9">
        <v>63</v>
      </c>
    </row>
    <row r="99" spans="1:10" ht="12.75">
      <c r="A99" t="s">
        <v>48</v>
      </c>
      <c r="B99" s="1">
        <v>243</v>
      </c>
      <c r="D99" s="1">
        <v>280</v>
      </c>
      <c r="F99" s="1">
        <v>338</v>
      </c>
      <c r="H99" s="1">
        <v>386</v>
      </c>
      <c r="J99" s="1">
        <v>444</v>
      </c>
    </row>
    <row r="100" spans="1:10" ht="12.75">
      <c r="A100" s="7" t="s">
        <v>110</v>
      </c>
      <c r="B100" s="8">
        <v>134</v>
      </c>
      <c r="C100" s="7"/>
      <c r="D100" s="8">
        <f>+D101+D102</f>
        <v>165</v>
      </c>
      <c r="E100" s="7"/>
      <c r="F100" s="8">
        <f>+F101+F102</f>
        <v>173</v>
      </c>
      <c r="G100" s="7"/>
      <c r="H100" s="8">
        <f>+H101+H102</f>
        <v>180</v>
      </c>
      <c r="I100" s="7"/>
      <c r="J100" s="8">
        <f>+J101+J102</f>
        <v>191</v>
      </c>
    </row>
    <row r="101" spans="1:10" ht="12.75">
      <c r="A101" t="s">
        <v>46</v>
      </c>
      <c r="B101" s="9">
        <v>99</v>
      </c>
      <c r="C101" s="11"/>
      <c r="D101" s="9">
        <v>122</v>
      </c>
      <c r="E101" s="11"/>
      <c r="F101" s="9">
        <v>136</v>
      </c>
      <c r="G101" s="11"/>
      <c r="H101" s="9">
        <v>139</v>
      </c>
      <c r="I101" s="11"/>
      <c r="J101" s="9">
        <v>146</v>
      </c>
    </row>
    <row r="102" spans="1:10" ht="12.75">
      <c r="A102" t="s">
        <v>47</v>
      </c>
      <c r="B102" s="9">
        <v>35</v>
      </c>
      <c r="C102" s="11"/>
      <c r="D102" s="9">
        <v>43</v>
      </c>
      <c r="E102" s="11"/>
      <c r="F102" s="9">
        <v>37</v>
      </c>
      <c r="G102" s="11"/>
      <c r="H102" s="9">
        <v>41</v>
      </c>
      <c r="I102" s="11"/>
      <c r="J102" s="9">
        <v>45</v>
      </c>
    </row>
    <row r="103" spans="2:10" ht="12.75">
      <c r="B103" s="5"/>
      <c r="D103" s="5"/>
      <c r="F103" s="5"/>
      <c r="H103" s="5"/>
      <c r="J103" s="5"/>
    </row>
    <row r="105" spans="1:10" ht="12.75">
      <c r="A105" s="3" t="s">
        <v>49</v>
      </c>
      <c r="B105" s="4">
        <f>+B107+B108+B109+B110+B113+B121</f>
        <v>1540</v>
      </c>
      <c r="D105" s="4">
        <f>+D107+D108+D109+D110+D113+D121</f>
        <v>1650</v>
      </c>
      <c r="F105" s="4">
        <f>+F107+F108+F109+F110+F113+F121</f>
        <v>1806</v>
      </c>
      <c r="H105" s="4">
        <f>+H107+H108+H109+H110+H113+H121</f>
        <v>1970</v>
      </c>
      <c r="J105" s="4">
        <f>+J107+J108+J109+J110+J113+J121</f>
        <v>2093</v>
      </c>
    </row>
    <row r="107" spans="1:10" ht="12.75">
      <c r="A107" t="s">
        <v>50</v>
      </c>
      <c r="B107" s="1">
        <v>230</v>
      </c>
      <c r="D107" s="1">
        <v>241</v>
      </c>
      <c r="F107" s="1">
        <v>232</v>
      </c>
      <c r="H107" s="1">
        <v>224</v>
      </c>
      <c r="J107" s="1">
        <v>0</v>
      </c>
    </row>
    <row r="108" spans="1:10" ht="12.75">
      <c r="A108" t="s">
        <v>67</v>
      </c>
      <c r="B108" s="1">
        <v>40</v>
      </c>
      <c r="D108" s="1">
        <v>42</v>
      </c>
      <c r="F108" s="1">
        <v>42</v>
      </c>
      <c r="H108" s="1">
        <v>18</v>
      </c>
      <c r="J108" s="1">
        <v>68</v>
      </c>
    </row>
    <row r="109" spans="1:10" ht="12.75">
      <c r="A109" t="s">
        <v>51</v>
      </c>
      <c r="B109" s="1">
        <v>209</v>
      </c>
      <c r="D109" s="1">
        <v>251</v>
      </c>
      <c r="F109" s="1">
        <v>275</v>
      </c>
      <c r="H109" s="1">
        <v>267</v>
      </c>
      <c r="J109" s="1">
        <v>284</v>
      </c>
    </row>
    <row r="110" spans="1:10" ht="12.75">
      <c r="A110" s="7" t="s">
        <v>77</v>
      </c>
      <c r="B110" s="8">
        <v>384</v>
      </c>
      <c r="C110" s="7"/>
      <c r="D110" s="8">
        <f>+D111+D112</f>
        <v>363</v>
      </c>
      <c r="E110" s="7"/>
      <c r="F110" s="8">
        <f>+F111+F112</f>
        <v>330</v>
      </c>
      <c r="G110" s="7"/>
      <c r="H110" s="8">
        <f>+H111+H112</f>
        <v>332</v>
      </c>
      <c r="I110" s="7"/>
      <c r="J110" s="8">
        <f>+J111+J112</f>
        <v>408</v>
      </c>
    </row>
    <row r="111" spans="1:10" ht="12.75">
      <c r="A111" t="s">
        <v>83</v>
      </c>
      <c r="B111" s="9">
        <v>174</v>
      </c>
      <c r="C111" s="11"/>
      <c r="D111" s="9">
        <v>171</v>
      </c>
      <c r="E111" s="11"/>
      <c r="F111" s="9">
        <v>143</v>
      </c>
      <c r="G111" s="11"/>
      <c r="H111" s="9">
        <v>150</v>
      </c>
      <c r="I111" s="11"/>
      <c r="J111" s="9">
        <v>167</v>
      </c>
    </row>
    <row r="112" spans="1:10" ht="12.75">
      <c r="A112" t="s">
        <v>84</v>
      </c>
      <c r="B112" s="9">
        <v>210</v>
      </c>
      <c r="C112" s="11"/>
      <c r="D112" s="9">
        <v>192</v>
      </c>
      <c r="E112" s="11"/>
      <c r="F112" s="9">
        <v>187</v>
      </c>
      <c r="G112" s="11"/>
      <c r="H112" s="9">
        <v>182</v>
      </c>
      <c r="I112" s="11"/>
      <c r="J112" s="9">
        <v>241</v>
      </c>
    </row>
    <row r="113" spans="1:10" ht="12.75">
      <c r="A113" s="7" t="s">
        <v>53</v>
      </c>
      <c r="B113" s="8">
        <v>344</v>
      </c>
      <c r="C113" s="7"/>
      <c r="D113" s="8">
        <f>+D115+D117+D118+D119+D120</f>
        <v>339</v>
      </c>
      <c r="E113" s="7"/>
      <c r="F113" s="8">
        <f>+F115+F117+F118+F119+F120+F114</f>
        <v>442</v>
      </c>
      <c r="G113" s="7"/>
      <c r="H113" s="8">
        <f>+H115+H117+H118+H119+H120+H114</f>
        <v>548</v>
      </c>
      <c r="I113" s="7"/>
      <c r="J113" s="8">
        <f>+J115+J116+J117+J118+J119+J120+J114</f>
        <v>632</v>
      </c>
    </row>
    <row r="114" spans="1:10" ht="12.75">
      <c r="A114" t="s">
        <v>131</v>
      </c>
      <c r="B114" s="9"/>
      <c r="C114" s="11"/>
      <c r="D114" s="9"/>
      <c r="E114" s="11"/>
      <c r="F114" s="9">
        <v>19</v>
      </c>
      <c r="G114" s="11" t="s">
        <v>88</v>
      </c>
      <c r="H114" s="9">
        <v>37</v>
      </c>
      <c r="I114" s="11"/>
      <c r="J114" s="9">
        <v>10</v>
      </c>
    </row>
    <row r="115" spans="1:10" ht="12.75">
      <c r="A115" t="s">
        <v>54</v>
      </c>
      <c r="B115" s="9">
        <v>56</v>
      </c>
      <c r="C115" s="11"/>
      <c r="D115" s="9">
        <v>53</v>
      </c>
      <c r="E115" s="11"/>
      <c r="F115" s="9">
        <v>61</v>
      </c>
      <c r="G115" s="11"/>
      <c r="H115" s="9">
        <v>60</v>
      </c>
      <c r="I115" s="11"/>
      <c r="J115" s="9">
        <v>103</v>
      </c>
    </row>
    <row r="116" spans="1:11" ht="12.75">
      <c r="A116" t="s">
        <v>130</v>
      </c>
      <c r="B116" s="9">
        <v>0</v>
      </c>
      <c r="C116" s="11"/>
      <c r="D116" s="9">
        <v>0</v>
      </c>
      <c r="E116" s="11"/>
      <c r="F116" s="9">
        <v>0</v>
      </c>
      <c r="G116" s="11"/>
      <c r="H116" s="9">
        <v>0</v>
      </c>
      <c r="I116" s="11"/>
      <c r="J116" s="9">
        <v>29</v>
      </c>
      <c r="K116" s="11" t="s">
        <v>88</v>
      </c>
    </row>
    <row r="117" spans="1:10" ht="12.75">
      <c r="A117" t="s">
        <v>55</v>
      </c>
      <c r="B117" s="9">
        <v>162</v>
      </c>
      <c r="C117" s="11"/>
      <c r="D117" s="9">
        <v>156</v>
      </c>
      <c r="E117" s="11"/>
      <c r="F117" s="9">
        <v>170</v>
      </c>
      <c r="G117" s="11"/>
      <c r="H117" s="9">
        <v>198</v>
      </c>
      <c r="I117" s="11"/>
      <c r="J117" s="9">
        <v>189</v>
      </c>
    </row>
    <row r="118" spans="1:10" ht="12.75">
      <c r="A118" t="s">
        <v>78</v>
      </c>
      <c r="B118" s="9">
        <v>49</v>
      </c>
      <c r="C118" s="11"/>
      <c r="D118" s="9">
        <v>51</v>
      </c>
      <c r="E118" s="11"/>
      <c r="F118" s="9">
        <v>69</v>
      </c>
      <c r="G118" s="11"/>
      <c r="H118" s="9">
        <v>103</v>
      </c>
      <c r="I118" s="11"/>
      <c r="J118" s="9">
        <v>114</v>
      </c>
    </row>
    <row r="119" spans="1:10" ht="12.75">
      <c r="A119" t="s">
        <v>56</v>
      </c>
      <c r="B119" s="9">
        <v>1</v>
      </c>
      <c r="C119" s="11"/>
      <c r="D119" s="9">
        <v>0</v>
      </c>
      <c r="E119" s="11"/>
      <c r="F119" s="9">
        <v>0</v>
      </c>
      <c r="G119" s="11"/>
      <c r="H119" s="9">
        <v>0</v>
      </c>
      <c r="I119" s="11"/>
      <c r="J119" s="9">
        <v>0</v>
      </c>
    </row>
    <row r="120" spans="1:10" ht="12.75">
      <c r="A120" t="s">
        <v>57</v>
      </c>
      <c r="B120" s="9">
        <v>76</v>
      </c>
      <c r="C120" s="11"/>
      <c r="D120" s="9">
        <v>79</v>
      </c>
      <c r="E120" s="11"/>
      <c r="F120" s="9">
        <v>123</v>
      </c>
      <c r="G120" s="11"/>
      <c r="H120" s="9">
        <v>150</v>
      </c>
      <c r="I120" s="11"/>
      <c r="J120" s="9">
        <v>187</v>
      </c>
    </row>
    <row r="121" spans="1:10" ht="12.75">
      <c r="A121" t="s">
        <v>117</v>
      </c>
      <c r="B121" s="9">
        <v>333</v>
      </c>
      <c r="D121" s="9">
        <v>414</v>
      </c>
      <c r="F121" s="9">
        <v>485</v>
      </c>
      <c r="H121" s="9">
        <v>581</v>
      </c>
      <c r="J121" s="9">
        <v>701</v>
      </c>
    </row>
    <row r="122" spans="2:10" ht="12.75">
      <c r="B122" s="9"/>
      <c r="D122" s="9"/>
      <c r="F122" s="9" t="s">
        <v>105</v>
      </c>
      <c r="H122" s="9" t="s">
        <v>105</v>
      </c>
      <c r="J122" s="9" t="s">
        <v>105</v>
      </c>
    </row>
    <row r="123" spans="6:10" ht="12.75">
      <c r="F123" s="4" t="s">
        <v>111</v>
      </c>
      <c r="H123" s="1"/>
      <c r="J123" s="1"/>
    </row>
    <row r="124" spans="1:10" ht="12.75">
      <c r="A124" s="3" t="s">
        <v>91</v>
      </c>
      <c r="B124" s="4">
        <f>+B126+B132+B136</f>
        <v>1019</v>
      </c>
      <c r="D124" s="4">
        <f>+D126+D132+D136</f>
        <v>1180</v>
      </c>
      <c r="F124" s="4">
        <f>+F126+F132+F136</f>
        <v>1175</v>
      </c>
      <c r="H124" s="4">
        <f>+H126+H132+H136</f>
        <v>1319</v>
      </c>
      <c r="J124" s="4">
        <f>+J126+J132+J136</f>
        <v>1467</v>
      </c>
    </row>
    <row r="125" spans="2:10" ht="12.75">
      <c r="B125" s="1"/>
      <c r="D125" s="1"/>
      <c r="F125" s="1"/>
      <c r="H125" s="1"/>
      <c r="J125" s="1"/>
    </row>
    <row r="126" spans="1:10" ht="12.75">
      <c r="A126" s="7" t="s">
        <v>96</v>
      </c>
      <c r="B126" s="8">
        <f>+B127+B129+B130</f>
        <v>189</v>
      </c>
      <c r="C126" s="7"/>
      <c r="D126" s="8">
        <f>+D127+D129+D130+D131</f>
        <v>202</v>
      </c>
      <c r="E126" s="7"/>
      <c r="F126" s="8">
        <f>+F127+F129+F130+F131</f>
        <v>214</v>
      </c>
      <c r="G126" s="7"/>
      <c r="H126" s="8">
        <f>+H127+H129+H130+H131</f>
        <v>271</v>
      </c>
      <c r="I126" s="7"/>
      <c r="J126" s="8">
        <f>+J127+J128+J129+J130+J131</f>
        <v>328</v>
      </c>
    </row>
    <row r="127" spans="1:10" ht="12.75">
      <c r="A127" t="s">
        <v>92</v>
      </c>
      <c r="B127" s="9">
        <v>17</v>
      </c>
      <c r="C127" s="11" t="s">
        <v>88</v>
      </c>
      <c r="D127" s="9">
        <v>15</v>
      </c>
      <c r="E127" s="11"/>
      <c r="F127" s="9">
        <v>19</v>
      </c>
      <c r="G127" s="11"/>
      <c r="H127" s="9">
        <v>14</v>
      </c>
      <c r="I127" s="11"/>
      <c r="J127" s="9">
        <v>20</v>
      </c>
    </row>
    <row r="128" spans="1:11" ht="12.75">
      <c r="A128" s="11" t="s">
        <v>132</v>
      </c>
      <c r="B128" s="9">
        <v>0</v>
      </c>
      <c r="C128" s="11"/>
      <c r="D128" s="9">
        <v>0</v>
      </c>
      <c r="E128" s="11"/>
      <c r="F128" s="9">
        <v>0</v>
      </c>
      <c r="G128" s="11"/>
      <c r="H128" s="9">
        <v>0</v>
      </c>
      <c r="I128" s="11"/>
      <c r="J128" s="9">
        <v>85</v>
      </c>
      <c r="K128" t="s">
        <v>88</v>
      </c>
    </row>
    <row r="129" spans="1:10" ht="12.75">
      <c r="A129" t="s">
        <v>58</v>
      </c>
      <c r="B129" s="9">
        <v>64</v>
      </c>
      <c r="C129" s="11"/>
      <c r="D129" s="9">
        <v>45</v>
      </c>
      <c r="E129" s="11"/>
      <c r="F129" s="9">
        <v>56</v>
      </c>
      <c r="G129" s="11"/>
      <c r="H129" s="9">
        <v>67</v>
      </c>
      <c r="I129" s="11"/>
      <c r="J129" s="9">
        <v>0</v>
      </c>
    </row>
    <row r="130" spans="1:10" ht="12.75">
      <c r="A130" t="s">
        <v>73</v>
      </c>
      <c r="B130" s="9">
        <v>108</v>
      </c>
      <c r="C130" s="11"/>
      <c r="D130" s="9">
        <v>0</v>
      </c>
      <c r="E130" s="11"/>
      <c r="F130" s="9">
        <v>0</v>
      </c>
      <c r="G130" s="11"/>
      <c r="H130" s="9">
        <v>0</v>
      </c>
      <c r="I130" s="11"/>
      <c r="J130" s="9">
        <v>0</v>
      </c>
    </row>
    <row r="131" spans="1:10" ht="12.75">
      <c r="A131" t="s">
        <v>97</v>
      </c>
      <c r="B131" s="9"/>
      <c r="C131" s="11"/>
      <c r="D131" s="9">
        <v>142</v>
      </c>
      <c r="E131" s="11" t="s">
        <v>98</v>
      </c>
      <c r="F131" s="9">
        <v>139</v>
      </c>
      <c r="G131" s="11"/>
      <c r="H131" s="9">
        <v>190</v>
      </c>
      <c r="I131" s="11"/>
      <c r="J131" s="9">
        <v>223</v>
      </c>
    </row>
    <row r="132" spans="1:10" s="11" customFormat="1" ht="12.75">
      <c r="A132" s="7" t="s">
        <v>81</v>
      </c>
      <c r="B132" s="8">
        <f>+B133+B134</f>
        <v>110</v>
      </c>
      <c r="C132" s="7"/>
      <c r="D132" s="8">
        <f>+D133+D134</f>
        <v>149</v>
      </c>
      <c r="E132" s="7"/>
      <c r="F132" s="8">
        <f>+F133+F134</f>
        <v>150</v>
      </c>
      <c r="G132" s="7"/>
      <c r="H132" s="8">
        <f>+H133+H134</f>
        <v>168</v>
      </c>
      <c r="I132" s="7"/>
      <c r="J132" s="8">
        <f>+J133+J134</f>
        <v>184</v>
      </c>
    </row>
    <row r="133" spans="1:10" ht="12.75">
      <c r="A133" t="s">
        <v>30</v>
      </c>
      <c r="B133" s="9">
        <v>49</v>
      </c>
      <c r="C133" s="11"/>
      <c r="D133" s="9">
        <v>58</v>
      </c>
      <c r="E133" s="11"/>
      <c r="F133" s="9">
        <v>76</v>
      </c>
      <c r="G133" s="11"/>
      <c r="H133" s="9">
        <v>83</v>
      </c>
      <c r="I133" s="11"/>
      <c r="J133" s="9">
        <v>102</v>
      </c>
    </row>
    <row r="134" spans="1:10" ht="12.75">
      <c r="A134" t="s">
        <v>31</v>
      </c>
      <c r="B134" s="9">
        <v>61</v>
      </c>
      <c r="C134" s="11"/>
      <c r="D134" s="9">
        <v>91</v>
      </c>
      <c r="E134" s="11"/>
      <c r="F134" s="9">
        <v>74</v>
      </c>
      <c r="G134" s="11"/>
      <c r="H134" s="9">
        <v>85</v>
      </c>
      <c r="I134" s="11"/>
      <c r="J134" s="9">
        <v>82</v>
      </c>
    </row>
    <row r="135" spans="1:10" ht="12.75">
      <c r="A135" s="7" t="s">
        <v>94</v>
      </c>
      <c r="B135" s="5"/>
      <c r="D135" s="5"/>
      <c r="F135" s="5"/>
      <c r="H135" s="5"/>
      <c r="J135" s="5"/>
    </row>
    <row r="136" spans="1:10" ht="12.75">
      <c r="A136" s="7" t="s">
        <v>59</v>
      </c>
      <c r="B136" s="8">
        <f>+B137+B138+B139+B140+B141</f>
        <v>720</v>
      </c>
      <c r="C136" s="7"/>
      <c r="D136" s="8">
        <f>+D137+D138+D139+D140+D141</f>
        <v>829</v>
      </c>
      <c r="E136" s="7"/>
      <c r="F136" s="8">
        <f>+F137+F138+F139+F140+F141</f>
        <v>811</v>
      </c>
      <c r="G136" s="7"/>
      <c r="H136" s="8">
        <f>+H137+H138+H139+H140+H141</f>
        <v>880</v>
      </c>
      <c r="I136" s="7"/>
      <c r="J136" s="8">
        <f>+J137+J138+J139+J140+J141</f>
        <v>955</v>
      </c>
    </row>
    <row r="137" spans="1:10" ht="12.75">
      <c r="A137" t="s">
        <v>60</v>
      </c>
      <c r="B137" s="9">
        <v>188</v>
      </c>
      <c r="C137" s="11"/>
      <c r="D137" s="9">
        <v>191</v>
      </c>
      <c r="E137" s="11"/>
      <c r="F137" s="9">
        <v>189</v>
      </c>
      <c r="G137" s="11"/>
      <c r="H137" s="9">
        <v>154</v>
      </c>
      <c r="I137" s="11"/>
      <c r="J137" s="9">
        <v>154</v>
      </c>
    </row>
    <row r="138" spans="1:10" ht="12.75">
      <c r="A138" t="s">
        <v>74</v>
      </c>
      <c r="B138" s="9">
        <v>49</v>
      </c>
      <c r="C138" s="11"/>
      <c r="D138" s="9">
        <v>51</v>
      </c>
      <c r="E138" s="11"/>
      <c r="F138" s="9">
        <v>33</v>
      </c>
      <c r="G138" s="11"/>
      <c r="H138" s="9">
        <v>65</v>
      </c>
      <c r="I138" s="11"/>
      <c r="J138" s="9">
        <v>99</v>
      </c>
    </row>
    <row r="139" spans="1:10" ht="12.75">
      <c r="A139" t="s">
        <v>61</v>
      </c>
      <c r="B139" s="9">
        <v>302</v>
      </c>
      <c r="C139" s="11"/>
      <c r="D139" s="9">
        <v>379</v>
      </c>
      <c r="E139" s="11"/>
      <c r="F139" s="9">
        <v>417</v>
      </c>
      <c r="G139" s="11"/>
      <c r="H139" s="9">
        <v>493</v>
      </c>
      <c r="I139" s="11"/>
      <c r="J139" s="9">
        <v>517</v>
      </c>
    </row>
    <row r="140" spans="1:10" ht="12.75">
      <c r="A140" t="s">
        <v>62</v>
      </c>
      <c r="B140" s="9">
        <v>16</v>
      </c>
      <c r="C140" s="11"/>
      <c r="D140" s="9">
        <v>17</v>
      </c>
      <c r="E140" s="11"/>
      <c r="F140" s="9">
        <v>11</v>
      </c>
      <c r="G140" s="11"/>
      <c r="H140" s="9">
        <v>7</v>
      </c>
      <c r="I140" s="11"/>
      <c r="J140" s="9">
        <v>14</v>
      </c>
    </row>
    <row r="141" spans="1:10" ht="12.75">
      <c r="A141" t="s">
        <v>63</v>
      </c>
      <c r="B141" s="9">
        <v>165</v>
      </c>
      <c r="C141" s="11"/>
      <c r="D141" s="9">
        <v>191</v>
      </c>
      <c r="E141" s="11"/>
      <c r="F141" s="9">
        <v>161</v>
      </c>
      <c r="G141" s="11"/>
      <c r="H141" s="9">
        <v>161</v>
      </c>
      <c r="I141" s="11"/>
      <c r="J141" s="9">
        <v>171</v>
      </c>
    </row>
    <row r="142" spans="2:10" ht="12.75">
      <c r="B142" s="1"/>
      <c r="D142" s="1"/>
      <c r="F142" s="1"/>
      <c r="H142" s="1"/>
      <c r="J142" s="1"/>
    </row>
    <row r="143" spans="2:10" ht="12.75">
      <c r="B143" s="1"/>
      <c r="D143" s="1"/>
      <c r="F143" s="1"/>
      <c r="H143" s="1"/>
      <c r="J143" s="1"/>
    </row>
    <row r="144" spans="1:10" ht="12.75">
      <c r="A144" s="3" t="s">
        <v>64</v>
      </c>
      <c r="B144" s="4">
        <f>+B146+B147+B148</f>
        <v>501</v>
      </c>
      <c r="D144" s="4">
        <f>+D146+D147+D148</f>
        <v>434</v>
      </c>
      <c r="F144" s="4">
        <f>+F146+F147+F148</f>
        <v>288</v>
      </c>
      <c r="H144" s="4">
        <f>+H146+H147+H148</f>
        <v>234</v>
      </c>
      <c r="J144" s="4">
        <f>+J146+J147+J148</f>
        <v>146</v>
      </c>
    </row>
    <row r="145" spans="2:10" ht="12.75">
      <c r="B145" s="1"/>
      <c r="D145" s="1"/>
      <c r="F145" s="1"/>
      <c r="H145" s="1"/>
      <c r="J145" s="1"/>
    </row>
    <row r="146" spans="1:10" ht="12.75">
      <c r="A146" t="s">
        <v>65</v>
      </c>
      <c r="B146" s="1">
        <v>0</v>
      </c>
      <c r="D146" s="1">
        <v>2</v>
      </c>
      <c r="F146" s="1">
        <v>9</v>
      </c>
      <c r="H146" s="1">
        <v>3</v>
      </c>
      <c r="J146" s="1">
        <v>1</v>
      </c>
    </row>
    <row r="147" spans="1:10" ht="12.75">
      <c r="A147" t="s">
        <v>66</v>
      </c>
      <c r="B147" s="1">
        <v>133</v>
      </c>
      <c r="D147" s="1">
        <v>104</v>
      </c>
      <c r="F147" s="1">
        <v>10</v>
      </c>
      <c r="H147" s="1">
        <v>3</v>
      </c>
      <c r="J147" s="1">
        <v>0</v>
      </c>
    </row>
    <row r="148" spans="1:10" ht="12.75">
      <c r="A148" t="s">
        <v>67</v>
      </c>
      <c r="B148" s="1">
        <v>368</v>
      </c>
      <c r="D148" s="1">
        <v>328</v>
      </c>
      <c r="F148" s="1">
        <v>269</v>
      </c>
      <c r="H148" s="1">
        <v>228</v>
      </c>
      <c r="J148" s="1">
        <v>145</v>
      </c>
    </row>
    <row r="149" spans="2:10" ht="12.75">
      <c r="B149" s="1"/>
      <c r="D149" s="1"/>
      <c r="F149" s="1"/>
      <c r="H149" s="1"/>
      <c r="J149" s="1"/>
    </row>
    <row r="150" spans="2:10" ht="12.75">
      <c r="B150" s="1"/>
      <c r="D150" s="1"/>
      <c r="F150" s="1"/>
      <c r="H150" s="1"/>
      <c r="J150" s="1"/>
    </row>
    <row r="151" spans="1:10" ht="12.75">
      <c r="A151" s="3" t="s">
        <v>68</v>
      </c>
      <c r="B151" s="4">
        <f>+B144+B84+B124+B105+B92+B64+B13+B10</f>
        <v>15364</v>
      </c>
      <c r="D151" s="4">
        <f>+D144+D84+D124+D105+D92+D64+D13+D10</f>
        <v>15694</v>
      </c>
      <c r="F151" s="4">
        <f>+F144+F84+F124+F105+F92+F64+F13+F10</f>
        <v>15875</v>
      </c>
      <c r="H151" s="4">
        <f>+H144+H84+H124+H105+H92+H64+H13+H10</f>
        <v>16555</v>
      </c>
      <c r="J151" s="4">
        <f>+J144+J84+J124+J105+J92+J64+J13+J10</f>
        <v>17032</v>
      </c>
    </row>
    <row r="155" ht="12.75">
      <c r="A155" t="s">
        <v>93</v>
      </c>
    </row>
    <row r="156" ht="12.75">
      <c r="A156" t="s">
        <v>75</v>
      </c>
    </row>
    <row r="157" ht="12.75">
      <c r="A157" t="s">
        <v>99</v>
      </c>
    </row>
    <row r="158" ht="12.75">
      <c r="A158" t="s">
        <v>100</v>
      </c>
    </row>
    <row r="160" ht="12.75">
      <c r="A160" t="s">
        <v>79</v>
      </c>
    </row>
    <row r="165" ht="12.75">
      <c r="F165" s="12" t="s">
        <v>111</v>
      </c>
    </row>
  </sheetData>
  <sheetProtection/>
  <mergeCells count="4">
    <mergeCell ref="A1:J1"/>
    <mergeCell ref="A2:J2"/>
    <mergeCell ref="A3:J3"/>
    <mergeCell ref="A4:J4"/>
  </mergeCells>
  <printOptions horizontalCentered="1"/>
  <pageMargins left="0.15" right="0" top="0.5" bottom="0" header="0" footer="0"/>
  <pageSetup horizontalDpi="300" verticalDpi="300" orientation="portrait" scale="82" r:id="rId1"/>
  <rowBreaks count="2" manualBreakCount="2">
    <brk id="62" max="9" man="1"/>
    <brk id="1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2006-11-01T19:36:12Z</cp:lastPrinted>
  <dcterms:created xsi:type="dcterms:W3CDTF">1997-11-03T22:15:51Z</dcterms:created>
  <dcterms:modified xsi:type="dcterms:W3CDTF">2006-12-19T16:21:59Z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-703452985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