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FBIII10" sheetId="1" r:id="rId1"/>
  </sheets>
  <definedNames>
    <definedName name="_Regression_Int" localSheetId="0" hidden="1">1</definedName>
    <definedName name="Print_Area_MI" localSheetId="0">'FBIII10'!$A$13:$A$66</definedName>
    <definedName name="_xlnm.Print_Titles" localSheetId="0">'FBIII10'!$1:$7</definedName>
    <definedName name="Print_Titles_MI" localSheetId="0">'FBIII10'!$4:$11</definedName>
  </definedNames>
  <calcPr fullCalcOnLoad="1"/>
</workbook>
</file>

<file path=xl/sharedStrings.xml><?xml version="1.0" encoding="utf-8"?>
<sst xmlns="http://schemas.openxmlformats.org/spreadsheetml/2006/main" count="144" uniqueCount="110">
  <si>
    <t>COLLEGE OF ARTS &amp; SCIENCES</t>
  </si>
  <si>
    <t xml:space="preserve">   Art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</si>
  <si>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</si>
  <si>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</si>
  <si>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</si>
  <si>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</si>
  <si>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</si>
  <si>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</si>
  <si>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</si>
  <si>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</si>
  <si>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</si>
  <si>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</si>
  <si>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</si>
  <si>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</si>
  <si>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</si>
  <si>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</si>
  <si>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</si>
  <si>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</si>
  <si>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Anthropology</t>
  </si>
  <si>
    <t xml:space="preserve">     Sociology</t>
  </si>
  <si>
    <t xml:space="preserve">   Accounting</t>
  </si>
  <si>
    <t xml:space="preserve">   Economics</t>
  </si>
  <si>
    <t xml:space="preserve">   Finance &amp; Business Law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</si>
  <si>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</si>
  <si>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</si>
  <si>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</si>
  <si>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</si>
  <si>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 xml:space="preserve">     Child &amp; Family Development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</si>
  <si>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</si>
  <si>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</si>
  <si>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</si>
  <si>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</si>
  <si>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 xml:space="preserve">     Civil</t>
  </si>
  <si>
    <t xml:space="preserve">     Electrical</t>
  </si>
  <si>
    <t>GRAND TOTAL</t>
  </si>
  <si>
    <t>SECONDARY MAJORS</t>
  </si>
  <si>
    <t>BY COLLEGE AND DEPARTMENT</t>
  </si>
  <si>
    <t xml:space="preserve">   Dance &amp; Theatre</t>
  </si>
  <si>
    <t xml:space="preserve">     Dance</t>
  </si>
  <si>
    <t xml:space="preserve">     Theatre</t>
  </si>
  <si>
    <t>COLLEGE OF EDUCATION</t>
  </si>
  <si>
    <t xml:space="preserve">   Nursing</t>
  </si>
  <si>
    <t xml:space="preserve">     Mechanical</t>
  </si>
  <si>
    <t xml:space="preserve">   Middle, Secondary, &amp; K-12 Education</t>
  </si>
  <si>
    <t xml:space="preserve">   Reading &amp; Elementary Education</t>
  </si>
  <si>
    <t xml:space="preserve">     Pre-Elementary Education</t>
  </si>
  <si>
    <t xml:space="preserve">      Pre-Business</t>
  </si>
  <si>
    <t xml:space="preserve">     Pre-Health Fitness</t>
  </si>
  <si>
    <t xml:space="preserve">     Pre-Pathways</t>
  </si>
  <si>
    <t>Source:  Institutional Research Office files.</t>
  </si>
  <si>
    <t xml:space="preserve">   Sociology &amp; Anthropology</t>
  </si>
  <si>
    <t xml:space="preserve">   Communication Studies</t>
  </si>
  <si>
    <t xml:space="preserve">   Languages &amp; Culture Studies</t>
  </si>
  <si>
    <t xml:space="preserve">   International Studies</t>
  </si>
  <si>
    <t xml:space="preserve">     Pre-Special Education</t>
  </si>
  <si>
    <t xml:space="preserve">      Social Work</t>
  </si>
  <si>
    <t xml:space="preserve">      Social Work Lower Division</t>
  </si>
  <si>
    <t xml:space="preserve">   Social Work</t>
  </si>
  <si>
    <t xml:space="preserve">      Pre-Economics</t>
  </si>
  <si>
    <t xml:space="preserve">     Pre-Middle Grades Education</t>
  </si>
  <si>
    <t xml:space="preserve">     Special Education</t>
  </si>
  <si>
    <t xml:space="preserve">     Pre-Nursing Transfer</t>
  </si>
  <si>
    <t>2002-03</t>
  </si>
  <si>
    <t>School of Nursing</t>
  </si>
  <si>
    <t>COLLEGE OF HEALTH AND</t>
  </si>
  <si>
    <t xml:space="preserve">   HUMAN SERVICES</t>
  </si>
  <si>
    <t xml:space="preserve">      Pre-Accounting</t>
  </si>
  <si>
    <t xml:space="preserve">   Freshman Engineering</t>
  </si>
  <si>
    <t xml:space="preserve">     Pre-Nursing Freshman</t>
  </si>
  <si>
    <t xml:space="preserve">   Physics &amp; Optical Science</t>
  </si>
  <si>
    <t xml:space="preserve">   Kinesiology</t>
  </si>
  <si>
    <t>2003-04</t>
  </si>
  <si>
    <t xml:space="preserve">   Nursing-Pathways Program</t>
  </si>
  <si>
    <t xml:space="preserve">     Pre-Kinesiology</t>
  </si>
  <si>
    <t>2004-05</t>
  </si>
  <si>
    <t xml:space="preserve">     Music</t>
  </si>
  <si>
    <t xml:space="preserve">     Music Education</t>
  </si>
  <si>
    <t xml:space="preserve">   Latin American Studies</t>
  </si>
  <si>
    <t xml:space="preserve">     Communication Studies</t>
  </si>
  <si>
    <t xml:space="preserve">     Pre-Communication Studies</t>
  </si>
  <si>
    <t xml:space="preserve">   Special Education &amp; Child Development</t>
  </si>
  <si>
    <t xml:space="preserve">     Fire Safety</t>
  </si>
  <si>
    <t xml:space="preserve">   Electrical &amp; Computer Engineering</t>
  </si>
  <si>
    <t xml:space="preserve">     Computer Engineering</t>
  </si>
  <si>
    <t xml:space="preserve">     Electrical Engineering</t>
  </si>
  <si>
    <t xml:space="preserve">   Health Behavior &amp; Administration</t>
  </si>
  <si>
    <t xml:space="preserve">      Athletic Training</t>
  </si>
  <si>
    <t xml:space="preserve">   Mathematics &amp; Statistics</t>
  </si>
  <si>
    <t>2005-06</t>
  </si>
  <si>
    <t xml:space="preserve">      Health Fitness</t>
  </si>
  <si>
    <t xml:space="preserve">   Bus Info Systems &amp; Operations Mgt</t>
  </si>
  <si>
    <t xml:space="preserve">     Mgt Information Systems</t>
  </si>
  <si>
    <t xml:space="preserve">     Industrial &amp; Operations Mgt</t>
  </si>
  <si>
    <t xml:space="preserve">   Mech Egr &amp; Egr Science</t>
  </si>
  <si>
    <t xml:space="preserve"> </t>
  </si>
  <si>
    <t>TABLE III-10</t>
  </si>
  <si>
    <t>FALL 2002 THROUGH FALL 2006</t>
  </si>
  <si>
    <t>2006-07</t>
  </si>
  <si>
    <t>-</t>
  </si>
  <si>
    <t xml:space="preserve">   Africana Studies</t>
  </si>
  <si>
    <t xml:space="preserve">     Geology</t>
  </si>
  <si>
    <t xml:space="preserve">     Art History</t>
  </si>
  <si>
    <t xml:space="preserve">     Pre-Art</t>
  </si>
  <si>
    <t xml:space="preserve">      Art</t>
  </si>
  <si>
    <t xml:space="preserve">     Biology</t>
  </si>
  <si>
    <t xml:space="preserve">     Pre-Biology</t>
  </si>
  <si>
    <t>COLLEGE OF ARCHITECTURE</t>
  </si>
  <si>
    <t xml:space="preserve">   Architecture</t>
  </si>
  <si>
    <t>COLLEGE OF BUSINESS ADMIN</t>
  </si>
  <si>
    <t>COLLEGE OF COMPUTING &amp; INFORMATICS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</si>
</sst>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0"/>
      <name val="Helv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37"/>
  <sheetViews>
    <sheetView showGridLines="0" tabSelected="1" workbookViewId="0" topLeftCell="A1">
      <selection activeCell="A1" sqref="A1:K1"/>
    </sheetView>
  </sheetViews>
  <sheetFormatPr defaultColWidth="9.7109375" defaultRowHeight="12.75"/>
  <cols>
    <col min="1" max="1" width="45.7109375" style="1" customWidth="1"/>
    <col min="2" max="2" width="1.7109375" style="1" customWidth="1"/>
    <col min="3" max="3" width="8.7109375" style="1" customWidth="1"/>
    <col min="4" max="4" width="1.7109375" style="0" customWidth="1"/>
    <col min="5" max="5" width="8.7109375" style="1" customWidth="1"/>
    <col min="6" max="6" width="1.57421875" style="0" customWidth="1"/>
    <col min="7" max="7" width="8.7109375" style="1" customWidth="1"/>
    <col min="8" max="8" width="1.57421875" style="1" customWidth="1"/>
    <col min="9" max="9" width="8.7109375" style="1" customWidth="1"/>
    <col min="10" max="10" width="1.28515625" style="1" customWidth="1"/>
    <col min="11" max="11" width="8.7109375" style="1" customWidth="1"/>
    <col min="12" max="16384" width="9.7109375" style="1" customWidth="1"/>
  </cols>
  <sheetData>
    <row r="1" spans="1:11" ht="15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14" t="s">
        <v>96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>
      <c r="A4" s="14" t="s">
        <v>95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ht="14.25">
      <c r="A5"/>
    </row>
    <row r="7" spans="2:11" ht="15">
      <c r="B7" s="2"/>
      <c r="C7" s="2" t="s">
        <v>62</v>
      </c>
      <c r="E7" s="2" t="s">
        <v>71</v>
      </c>
      <c r="G7" s="2" t="s">
        <v>74</v>
      </c>
      <c r="I7" s="2" t="s">
        <v>88</v>
      </c>
      <c r="J7" s="2"/>
      <c r="K7" s="2" t="s">
        <v>97</v>
      </c>
    </row>
    <row r="8" spans="2:11" ht="15">
      <c r="B8" s="2"/>
      <c r="C8" s="2"/>
      <c r="E8" s="2"/>
      <c r="G8" s="2"/>
      <c r="I8" s="2"/>
      <c r="J8" s="2"/>
      <c r="K8" s="2"/>
    </row>
    <row r="9" spans="1:11" ht="15">
      <c r="A9" s="3" t="s">
        <v>106</v>
      </c>
      <c r="B9" s="2"/>
      <c r="C9" s="4">
        <v>10</v>
      </c>
      <c r="D9" s="13"/>
      <c r="E9" s="4">
        <v>9</v>
      </c>
      <c r="F9" s="13"/>
      <c r="G9" s="4">
        <v>0</v>
      </c>
      <c r="H9" s="4"/>
      <c r="I9" s="4">
        <v>2</v>
      </c>
      <c r="J9" s="4"/>
      <c r="K9" s="4">
        <v>0</v>
      </c>
    </row>
    <row r="10" spans="1:11" ht="15">
      <c r="A10" s="3"/>
      <c r="B10" s="2"/>
      <c r="C10" s="2"/>
      <c r="E10" s="2"/>
      <c r="G10" s="2"/>
      <c r="I10" s="2"/>
      <c r="J10" s="2"/>
      <c r="K10" s="2"/>
    </row>
    <row r="11" spans="1:11" ht="14.25">
      <c r="A11" s="1" t="s">
        <v>107</v>
      </c>
      <c r="C11" s="1">
        <v>10</v>
      </c>
      <c r="E11" s="1">
        <v>9</v>
      </c>
      <c r="G11" s="1">
        <v>0</v>
      </c>
      <c r="I11" s="1">
        <v>2</v>
      </c>
      <c r="K11" s="1">
        <v>0</v>
      </c>
    </row>
    <row r="14" spans="1:11" ht="15">
      <c r="A14" s="3" t="s">
        <v>0</v>
      </c>
      <c r="B14" s="4"/>
      <c r="C14" s="4">
        <f>+C16+C17+C21+C24+C25+C28+C29+C32+C33+C37+C38+C39+C43+C44+C45+C48+C49+C50+C51+C52+C53</f>
        <v>299</v>
      </c>
      <c r="E14" s="4">
        <f>+E16+E17+E21+E24+E25+E28+E29+E32+E33+E37+E38+E39+E43+E44+E45+E48+E49+E50+E51+E52+E53</f>
        <v>334</v>
      </c>
      <c r="G14" s="4">
        <f>+G16+G17+G21+G24+G25+G28+G29+G32+G33+G37+G38+G39+G43+G44+G45+G48+G49+G50+G51+G52+G53</f>
        <v>387</v>
      </c>
      <c r="I14" s="4">
        <f>+I16+I17+I21+I24+I25+I28+I29+I32+I33+I37+I38+I39+I43+I44+I45+I48+I49+I50+I51+I52+I53</f>
        <v>480</v>
      </c>
      <c r="J14" s="4"/>
      <c r="K14" s="4">
        <f>+K16+K17+K21+K24+K25+K28+K29+K32+K33+K37+K38+K39+K43+K44+K45+K48+K49+K50+K51+K52+K53</f>
        <v>300</v>
      </c>
    </row>
    <row r="16" spans="1:11" ht="14.25">
      <c r="A16" s="5" t="s">
        <v>99</v>
      </c>
      <c r="C16" s="1">
        <v>6</v>
      </c>
      <c r="E16" s="1">
        <v>7</v>
      </c>
      <c r="G16" s="1">
        <v>4</v>
      </c>
      <c r="I16" s="1">
        <v>12</v>
      </c>
      <c r="K16" s="1">
        <v>1</v>
      </c>
    </row>
    <row r="17" spans="1:11" ht="14.25">
      <c r="A17" s="5" t="s">
        <v>1</v>
      </c>
      <c r="C17" s="6">
        <v>12</v>
      </c>
      <c r="D17" s="10"/>
      <c r="E17" s="6">
        <v>10</v>
      </c>
      <c r="F17" s="10"/>
      <c r="G17" s="6">
        <v>10</v>
      </c>
      <c r="H17" s="6"/>
      <c r="I17" s="6">
        <v>9</v>
      </c>
      <c r="J17" s="6"/>
      <c r="K17" s="6">
        <f>+K18+K19+K20</f>
        <v>4</v>
      </c>
    </row>
    <row r="18" spans="1:11" ht="14.25">
      <c r="A18" s="5" t="s">
        <v>103</v>
      </c>
      <c r="C18" s="1">
        <v>12</v>
      </c>
      <c r="E18" s="1">
        <v>10</v>
      </c>
      <c r="G18" s="1">
        <v>10</v>
      </c>
      <c r="I18" s="1">
        <v>9</v>
      </c>
      <c r="K18" s="1">
        <v>1</v>
      </c>
    </row>
    <row r="19" spans="1:11" ht="14.25">
      <c r="A19" s="5" t="s">
        <v>101</v>
      </c>
      <c r="C19" s="12" t="s">
        <v>98</v>
      </c>
      <c r="E19" s="12" t="s">
        <v>98</v>
      </c>
      <c r="G19" s="12" t="s">
        <v>98</v>
      </c>
      <c r="I19" s="12" t="s">
        <v>98</v>
      </c>
      <c r="K19" s="1">
        <v>1</v>
      </c>
    </row>
    <row r="20" spans="1:11" ht="14.25">
      <c r="A20" s="5" t="s">
        <v>102</v>
      </c>
      <c r="C20" s="12" t="s">
        <v>98</v>
      </c>
      <c r="E20" s="12" t="s">
        <v>98</v>
      </c>
      <c r="G20" s="12" t="s">
        <v>98</v>
      </c>
      <c r="I20" s="12" t="s">
        <v>98</v>
      </c>
      <c r="K20" s="1">
        <v>2</v>
      </c>
    </row>
    <row r="21" spans="1:11" ht="14.25">
      <c r="A21" s="5" t="s">
        <v>2</v>
      </c>
      <c r="C21" s="6">
        <v>9</v>
      </c>
      <c r="D21" s="10"/>
      <c r="E21" s="6">
        <v>13</v>
      </c>
      <c r="F21" s="10"/>
      <c r="G21" s="6">
        <v>14</v>
      </c>
      <c r="H21" s="6"/>
      <c r="I21" s="6">
        <v>25</v>
      </c>
      <c r="J21" s="6"/>
      <c r="K21" s="6">
        <f>+K22+K23</f>
        <v>6</v>
      </c>
    </row>
    <row r="22" spans="1:11" ht="14.25">
      <c r="A22" s="5" t="s">
        <v>104</v>
      </c>
      <c r="C22" s="1">
        <v>9</v>
      </c>
      <c r="D22" s="11"/>
      <c r="E22" s="1">
        <v>13</v>
      </c>
      <c r="F22" s="11"/>
      <c r="G22" s="1">
        <v>14</v>
      </c>
      <c r="I22" s="1">
        <v>25</v>
      </c>
      <c r="K22" s="1">
        <v>5</v>
      </c>
    </row>
    <row r="23" spans="1:11" ht="14.25">
      <c r="A23" s="5" t="s">
        <v>105</v>
      </c>
      <c r="C23" s="12" t="s">
        <v>98</v>
      </c>
      <c r="E23" s="12" t="s">
        <v>98</v>
      </c>
      <c r="G23" s="12" t="s">
        <v>98</v>
      </c>
      <c r="I23" s="12" t="s">
        <v>98</v>
      </c>
      <c r="K23" s="1">
        <v>1</v>
      </c>
    </row>
    <row r="24" spans="1:11" ht="14.25">
      <c r="A24" s="5" t="s">
        <v>3</v>
      </c>
      <c r="C24" s="1">
        <v>11</v>
      </c>
      <c r="E24" s="1">
        <v>11</v>
      </c>
      <c r="G24" s="1">
        <v>21</v>
      </c>
      <c r="I24" s="1">
        <v>19</v>
      </c>
      <c r="K24" s="1">
        <v>6</v>
      </c>
    </row>
    <row r="25" spans="1:11" ht="14.25">
      <c r="A25" s="5" t="s">
        <v>51</v>
      </c>
      <c r="C25" s="6">
        <v>17</v>
      </c>
      <c r="D25" s="10"/>
      <c r="E25" s="6">
        <v>10</v>
      </c>
      <c r="F25" s="10"/>
      <c r="G25" s="6">
        <v>24</v>
      </c>
      <c r="H25" s="6"/>
      <c r="I25" s="6">
        <f>+I26+I27</f>
        <v>37</v>
      </c>
      <c r="J25" s="6"/>
      <c r="K25" s="6">
        <f>+K26+K27</f>
        <v>24</v>
      </c>
    </row>
    <row r="26" spans="1:11" ht="14.25">
      <c r="A26" s="5" t="s">
        <v>78</v>
      </c>
      <c r="B26" s="6"/>
      <c r="C26" s="1">
        <v>17</v>
      </c>
      <c r="D26" s="11"/>
      <c r="E26" s="1">
        <v>10</v>
      </c>
      <c r="F26" s="11"/>
      <c r="G26" s="1">
        <v>18</v>
      </c>
      <c r="I26" s="1">
        <v>19</v>
      </c>
      <c r="K26" s="1">
        <v>11</v>
      </c>
    </row>
    <row r="27" spans="1:11" ht="14.25">
      <c r="A27" s="5" t="s">
        <v>79</v>
      </c>
      <c r="B27"/>
      <c r="C27" s="12" t="s">
        <v>98</v>
      </c>
      <c r="D27" s="11"/>
      <c r="E27" s="12" t="s">
        <v>98</v>
      </c>
      <c r="F27" s="11"/>
      <c r="G27" s="1">
        <v>6</v>
      </c>
      <c r="I27" s="1">
        <v>18</v>
      </c>
      <c r="K27" s="1">
        <v>13</v>
      </c>
    </row>
    <row r="28" spans="1:11" ht="14.25">
      <c r="A28" s="5" t="s">
        <v>4</v>
      </c>
      <c r="C28" s="1">
        <v>16</v>
      </c>
      <c r="E28" s="1">
        <v>18</v>
      </c>
      <c r="G28" s="1">
        <v>20</v>
      </c>
      <c r="I28" s="1">
        <v>25</v>
      </c>
      <c r="K28" s="1">
        <v>27</v>
      </c>
    </row>
    <row r="29" spans="1:11" ht="14.25">
      <c r="A29" s="5" t="s">
        <v>37</v>
      </c>
      <c r="C29" s="6">
        <v>10</v>
      </c>
      <c r="D29" s="10"/>
      <c r="E29" s="6">
        <v>9</v>
      </c>
      <c r="F29" s="10"/>
      <c r="G29" s="6">
        <v>12</v>
      </c>
      <c r="H29" s="6"/>
      <c r="I29" s="6">
        <f>+I30+I31</f>
        <v>14</v>
      </c>
      <c r="J29" s="6"/>
      <c r="K29" s="6">
        <f>+K30+K31</f>
        <v>10</v>
      </c>
    </row>
    <row r="30" spans="1:11" ht="14.25">
      <c r="A30" s="5" t="s">
        <v>38</v>
      </c>
      <c r="B30" s="6"/>
      <c r="C30" s="1">
        <v>4</v>
      </c>
      <c r="D30" s="11"/>
      <c r="E30" s="1">
        <v>3</v>
      </c>
      <c r="F30" s="11"/>
      <c r="G30" s="1">
        <v>6</v>
      </c>
      <c r="I30" s="1">
        <v>8</v>
      </c>
      <c r="K30" s="1">
        <v>2</v>
      </c>
    </row>
    <row r="31" spans="1:11" ht="14.25">
      <c r="A31" s="5" t="s">
        <v>39</v>
      </c>
      <c r="B31" s="6"/>
      <c r="C31" s="1">
        <v>5</v>
      </c>
      <c r="D31" s="11"/>
      <c r="E31" s="1">
        <v>6</v>
      </c>
      <c r="F31" s="11"/>
      <c r="G31" s="1">
        <v>6</v>
      </c>
      <c r="I31" s="1">
        <v>6</v>
      </c>
      <c r="K31" s="1">
        <v>8</v>
      </c>
    </row>
    <row r="32" spans="1:11" ht="14.25">
      <c r="A32" s="5" t="s">
        <v>5</v>
      </c>
      <c r="C32" s="1">
        <v>11</v>
      </c>
      <c r="E32" s="1">
        <v>17</v>
      </c>
      <c r="G32" s="1">
        <v>22</v>
      </c>
      <c r="I32" s="1">
        <v>26</v>
      </c>
      <c r="K32" s="1">
        <v>21</v>
      </c>
    </row>
    <row r="33" spans="1:11" ht="14.25">
      <c r="A33" s="5" t="s">
        <v>9</v>
      </c>
      <c r="C33" s="6">
        <v>11</v>
      </c>
      <c r="D33" s="10"/>
      <c r="E33" s="6">
        <v>8</v>
      </c>
      <c r="F33" s="10"/>
      <c r="G33" s="6">
        <v>10</v>
      </c>
      <c r="H33" s="6"/>
      <c r="I33" s="6">
        <f>+I34+I36</f>
        <v>12</v>
      </c>
      <c r="J33" s="6"/>
      <c r="K33" s="6">
        <f>+K34+K35+K36</f>
        <v>6</v>
      </c>
    </row>
    <row r="34" spans="1:11" ht="14.25">
      <c r="A34" s="5" t="s">
        <v>10</v>
      </c>
      <c r="B34" s="6"/>
      <c r="C34" s="1">
        <v>3</v>
      </c>
      <c r="D34" s="11"/>
      <c r="E34" s="1">
        <v>3</v>
      </c>
      <c r="F34" s="11"/>
      <c r="G34" s="1">
        <v>4</v>
      </c>
      <c r="I34" s="1">
        <v>8</v>
      </c>
      <c r="K34" s="1">
        <v>4</v>
      </c>
    </row>
    <row r="35" spans="1:11" ht="14.25">
      <c r="A35" s="5" t="s">
        <v>100</v>
      </c>
      <c r="B35" s="6"/>
      <c r="C35" s="12" t="s">
        <v>98</v>
      </c>
      <c r="D35" s="11"/>
      <c r="E35" s="12" t="s">
        <v>98</v>
      </c>
      <c r="F35" s="11"/>
      <c r="G35" s="12" t="s">
        <v>98</v>
      </c>
      <c r="I35" s="12" t="s">
        <v>98</v>
      </c>
      <c r="K35" s="1">
        <v>1</v>
      </c>
    </row>
    <row r="36" spans="1:11" ht="14.25">
      <c r="A36" s="5" t="s">
        <v>11</v>
      </c>
      <c r="B36" s="6"/>
      <c r="C36" s="1">
        <v>7</v>
      </c>
      <c r="D36" s="11"/>
      <c r="E36" s="1">
        <v>4</v>
      </c>
      <c r="F36" s="11"/>
      <c r="G36" s="1">
        <v>5</v>
      </c>
      <c r="I36" s="1">
        <v>4</v>
      </c>
      <c r="K36" s="1">
        <v>1</v>
      </c>
    </row>
    <row r="37" spans="1:11" ht="14.25">
      <c r="A37" s="5" t="s">
        <v>12</v>
      </c>
      <c r="C37" s="1">
        <v>17</v>
      </c>
      <c r="E37" s="1">
        <v>27</v>
      </c>
      <c r="G37" s="1">
        <v>27</v>
      </c>
      <c r="I37" s="1">
        <v>22</v>
      </c>
      <c r="K37" s="1">
        <v>20</v>
      </c>
    </row>
    <row r="38" spans="1:11" ht="14.25">
      <c r="A38" s="5" t="s">
        <v>53</v>
      </c>
      <c r="C38" s="1">
        <v>18</v>
      </c>
      <c r="E38" s="1">
        <v>14</v>
      </c>
      <c r="G38" s="1">
        <v>13</v>
      </c>
      <c r="I38" s="1">
        <v>14</v>
      </c>
      <c r="K38" s="1">
        <v>16</v>
      </c>
    </row>
    <row r="39" spans="1:11" ht="14.25">
      <c r="A39" s="5" t="s">
        <v>52</v>
      </c>
      <c r="C39" s="6">
        <v>40</v>
      </c>
      <c r="D39" s="10"/>
      <c r="E39" s="6">
        <v>40</v>
      </c>
      <c r="F39" s="10"/>
      <c r="G39" s="6">
        <v>43</v>
      </c>
      <c r="H39" s="6"/>
      <c r="I39" s="6">
        <f>+I40+I41+I42</f>
        <v>50</v>
      </c>
      <c r="J39" s="6"/>
      <c r="K39" s="6">
        <f>+K40+K41+K42</f>
        <v>22</v>
      </c>
    </row>
    <row r="40" spans="1:11" ht="14.25">
      <c r="A40" s="5" t="s">
        <v>6</v>
      </c>
      <c r="B40" s="6"/>
      <c r="C40" s="1">
        <v>6</v>
      </c>
      <c r="D40" s="11"/>
      <c r="E40" s="1">
        <v>7</v>
      </c>
      <c r="F40" s="11"/>
      <c r="G40" s="1">
        <v>6</v>
      </c>
      <c r="I40" s="1">
        <v>8</v>
      </c>
      <c r="K40" s="1">
        <v>6</v>
      </c>
    </row>
    <row r="41" spans="1:11" ht="14.25">
      <c r="A41" s="5" t="s">
        <v>7</v>
      </c>
      <c r="B41" s="6"/>
      <c r="C41" s="1">
        <v>4</v>
      </c>
      <c r="D41" s="11"/>
      <c r="E41" s="1">
        <v>5</v>
      </c>
      <c r="F41" s="11"/>
      <c r="G41" s="1">
        <v>8</v>
      </c>
      <c r="I41" s="1">
        <v>10</v>
      </c>
      <c r="K41" s="1">
        <v>6</v>
      </c>
    </row>
    <row r="42" spans="1:11" ht="14.25">
      <c r="A42" s="5" t="s">
        <v>8</v>
      </c>
      <c r="B42" s="6"/>
      <c r="C42" s="1">
        <v>30</v>
      </c>
      <c r="D42" s="11"/>
      <c r="E42" s="1">
        <v>28</v>
      </c>
      <c r="F42" s="11"/>
      <c r="G42" s="1">
        <v>29</v>
      </c>
      <c r="I42" s="1">
        <v>32</v>
      </c>
      <c r="K42" s="1">
        <v>10</v>
      </c>
    </row>
    <row r="43" spans="1:11" ht="14.25">
      <c r="A43" s="5" t="s">
        <v>77</v>
      </c>
      <c r="B43" s="6"/>
      <c r="C43" s="12" t="s">
        <v>98</v>
      </c>
      <c r="E43" s="12" t="s">
        <v>98</v>
      </c>
      <c r="G43" s="1">
        <v>1</v>
      </c>
      <c r="I43" s="1">
        <v>10</v>
      </c>
      <c r="K43" s="1">
        <v>5</v>
      </c>
    </row>
    <row r="44" spans="1:11" ht="14.25">
      <c r="A44" s="5" t="s">
        <v>87</v>
      </c>
      <c r="C44" s="1">
        <v>8</v>
      </c>
      <c r="E44" s="1">
        <v>12</v>
      </c>
      <c r="G44" s="1">
        <v>14</v>
      </c>
      <c r="I44" s="1">
        <v>20</v>
      </c>
      <c r="K44" s="1">
        <v>5</v>
      </c>
    </row>
    <row r="45" spans="1:11" ht="14.25">
      <c r="A45" s="5" t="s">
        <v>13</v>
      </c>
      <c r="B45" s="11"/>
      <c r="C45" s="6">
        <v>3</v>
      </c>
      <c r="D45" s="10"/>
      <c r="E45" s="6">
        <v>6</v>
      </c>
      <c r="F45" s="10"/>
      <c r="G45" s="6">
        <v>7</v>
      </c>
      <c r="H45" s="6"/>
      <c r="I45" s="6">
        <f>+I46+I47</f>
        <v>5</v>
      </c>
      <c r="J45" s="6"/>
      <c r="K45" s="6">
        <f>+K46+K47</f>
        <v>0</v>
      </c>
    </row>
    <row r="46" spans="1:11" ht="14.25">
      <c r="A46" s="5" t="s">
        <v>75</v>
      </c>
      <c r="B46" s="6"/>
      <c r="C46" s="1">
        <v>3</v>
      </c>
      <c r="D46" s="11"/>
      <c r="E46" s="1">
        <v>5</v>
      </c>
      <c r="F46" s="11"/>
      <c r="G46" s="1">
        <v>4</v>
      </c>
      <c r="I46" s="1">
        <v>4</v>
      </c>
      <c r="K46" s="1">
        <v>0</v>
      </c>
    </row>
    <row r="47" spans="1:11" ht="14.25">
      <c r="A47" s="5" t="s">
        <v>76</v>
      </c>
      <c r="B47" s="10"/>
      <c r="C47" s="12" t="s">
        <v>98</v>
      </c>
      <c r="D47" s="11"/>
      <c r="E47" s="12" t="s">
        <v>98</v>
      </c>
      <c r="F47" s="11"/>
      <c r="G47" s="1">
        <v>2</v>
      </c>
      <c r="I47" s="1">
        <v>1</v>
      </c>
      <c r="K47" s="1">
        <v>0</v>
      </c>
    </row>
    <row r="48" spans="1:11" ht="14.25">
      <c r="A48" s="5" t="s">
        <v>14</v>
      </c>
      <c r="C48" s="1">
        <v>3</v>
      </c>
      <c r="E48" s="1">
        <v>10</v>
      </c>
      <c r="G48" s="1">
        <v>11</v>
      </c>
      <c r="I48" s="1">
        <v>14</v>
      </c>
      <c r="K48" s="1">
        <v>12</v>
      </c>
    </row>
    <row r="49" spans="1:11" ht="14.25">
      <c r="A49" s="5" t="s">
        <v>69</v>
      </c>
      <c r="C49" s="1">
        <v>4</v>
      </c>
      <c r="E49" s="1">
        <v>1</v>
      </c>
      <c r="G49" s="1">
        <v>2</v>
      </c>
      <c r="I49" s="1">
        <v>4</v>
      </c>
      <c r="K49" s="1">
        <v>1</v>
      </c>
    </row>
    <row r="50" spans="1:11" ht="14.25">
      <c r="A50" s="5" t="s">
        <v>15</v>
      </c>
      <c r="C50" s="1">
        <v>28</v>
      </c>
      <c r="E50" s="1">
        <v>37</v>
      </c>
      <c r="G50" s="1">
        <v>38</v>
      </c>
      <c r="I50" s="1">
        <v>44</v>
      </c>
      <c r="K50" s="1">
        <v>34</v>
      </c>
    </row>
    <row r="51" spans="1:11" ht="14.25">
      <c r="A51" s="5" t="s">
        <v>16</v>
      </c>
      <c r="C51" s="1">
        <v>39</v>
      </c>
      <c r="E51" s="1">
        <v>43</v>
      </c>
      <c r="G51" s="1">
        <v>55</v>
      </c>
      <c r="I51" s="1">
        <v>72</v>
      </c>
      <c r="K51" s="1">
        <v>44</v>
      </c>
    </row>
    <row r="52" spans="1:11" ht="14.25">
      <c r="A52" s="5" t="s">
        <v>17</v>
      </c>
      <c r="C52" s="1">
        <v>9</v>
      </c>
      <c r="E52" s="1">
        <v>14</v>
      </c>
      <c r="G52" s="1">
        <v>8</v>
      </c>
      <c r="I52" s="1">
        <v>12</v>
      </c>
      <c r="K52" s="1">
        <v>4</v>
      </c>
    </row>
    <row r="53" spans="1:11" ht="14.25">
      <c r="A53" s="5" t="s">
        <v>50</v>
      </c>
      <c r="C53" s="6">
        <v>27</v>
      </c>
      <c r="D53" s="10"/>
      <c r="E53" s="6">
        <v>27</v>
      </c>
      <c r="F53" s="10"/>
      <c r="G53" s="6">
        <v>31</v>
      </c>
      <c r="H53" s="6"/>
      <c r="I53" s="6">
        <f>+I54+I55</f>
        <v>34</v>
      </c>
      <c r="J53" s="6"/>
      <c r="K53" s="6">
        <f>+K54+K55</f>
        <v>32</v>
      </c>
    </row>
    <row r="54" spans="1:11" ht="14.25">
      <c r="A54" s="5" t="s">
        <v>18</v>
      </c>
      <c r="B54" s="6"/>
      <c r="C54" s="1">
        <v>7</v>
      </c>
      <c r="D54" s="11"/>
      <c r="E54" s="1">
        <v>8</v>
      </c>
      <c r="F54" s="11"/>
      <c r="G54" s="1">
        <v>9</v>
      </c>
      <c r="I54" s="1">
        <v>8</v>
      </c>
      <c r="K54" s="1">
        <v>8</v>
      </c>
    </row>
    <row r="55" spans="1:11" ht="14.25">
      <c r="A55" s="5" t="s">
        <v>19</v>
      </c>
      <c r="B55" s="6"/>
      <c r="C55" s="1">
        <v>20</v>
      </c>
      <c r="D55" s="11"/>
      <c r="E55" s="1">
        <v>19</v>
      </c>
      <c r="F55" s="11"/>
      <c r="G55" s="1">
        <v>22</v>
      </c>
      <c r="I55" s="1">
        <v>26</v>
      </c>
      <c r="K55" s="1">
        <v>24</v>
      </c>
    </row>
    <row r="56" spans="1:11" ht="14.25">
      <c r="A56" s="5"/>
      <c r="B56" s="6"/>
      <c r="C56" s="6"/>
      <c r="E56" s="6"/>
      <c r="G56" s="6"/>
      <c r="I56" s="6"/>
      <c r="J56" s="6"/>
      <c r="K56" s="6"/>
    </row>
    <row r="57" spans="1:11" ht="15">
      <c r="A57" s="5"/>
      <c r="D57" s="1"/>
      <c r="F57" s="1"/>
      <c r="G57" s="7" t="s">
        <v>94</v>
      </c>
      <c r="I57"/>
      <c r="J57"/>
      <c r="K57"/>
    </row>
    <row r="58" spans="1:11" ht="15">
      <c r="A58" s="3" t="s">
        <v>108</v>
      </c>
      <c r="B58" s="4"/>
      <c r="C58" s="4">
        <v>188</v>
      </c>
      <c r="E58" s="4">
        <v>221</v>
      </c>
      <c r="G58" s="4">
        <v>227</v>
      </c>
      <c r="I58" s="4">
        <f>+I60+I61+I62+I63+I64+I65+I66+I67+I70</f>
        <v>191</v>
      </c>
      <c r="J58" s="4"/>
      <c r="K58" s="4">
        <f>+K60+K61+K62+K63+K64+K65+K66+K67+K70</f>
        <v>92</v>
      </c>
    </row>
    <row r="59" spans="2:11" ht="14.25">
      <c r="B59"/>
      <c r="C59"/>
      <c r="E59"/>
      <c r="G59"/>
      <c r="I59"/>
      <c r="J59"/>
      <c r="K59"/>
    </row>
    <row r="60" spans="1:11" ht="14.25">
      <c r="A60" s="1" t="s">
        <v>66</v>
      </c>
      <c r="B60"/>
      <c r="C60">
        <v>6</v>
      </c>
      <c r="E60">
        <v>4</v>
      </c>
      <c r="G60">
        <v>2</v>
      </c>
      <c r="I60">
        <v>1</v>
      </c>
      <c r="J60"/>
      <c r="K60">
        <v>0</v>
      </c>
    </row>
    <row r="61" spans="1:11" ht="14.25">
      <c r="A61" s="1" t="s">
        <v>46</v>
      </c>
      <c r="C61" s="1">
        <v>9</v>
      </c>
      <c r="E61" s="1">
        <v>10</v>
      </c>
      <c r="G61" s="1">
        <v>12</v>
      </c>
      <c r="I61" s="1">
        <v>13</v>
      </c>
      <c r="K61" s="1">
        <v>0</v>
      </c>
    </row>
    <row r="62" spans="1:11" ht="14.25">
      <c r="A62" s="1" t="s">
        <v>58</v>
      </c>
      <c r="C62" s="1">
        <v>2</v>
      </c>
      <c r="E62" s="1">
        <v>4</v>
      </c>
      <c r="G62" s="1">
        <v>3</v>
      </c>
      <c r="I62" s="1">
        <v>2</v>
      </c>
      <c r="K62" s="1">
        <v>0</v>
      </c>
    </row>
    <row r="63" spans="1:11" ht="14.25">
      <c r="A63" s="5" t="s">
        <v>20</v>
      </c>
      <c r="C63" s="1">
        <v>7</v>
      </c>
      <c r="E63" s="1">
        <v>6</v>
      </c>
      <c r="G63" s="1">
        <v>12</v>
      </c>
      <c r="I63" s="1">
        <v>18</v>
      </c>
      <c r="K63" s="1">
        <v>0</v>
      </c>
    </row>
    <row r="64" spans="1:11" ht="14.25">
      <c r="A64" s="5" t="s">
        <v>21</v>
      </c>
      <c r="C64" s="1">
        <v>2</v>
      </c>
      <c r="E64" s="1">
        <v>9</v>
      </c>
      <c r="G64" s="1">
        <v>10</v>
      </c>
      <c r="I64" s="1">
        <v>9</v>
      </c>
      <c r="K64" s="1">
        <v>3</v>
      </c>
    </row>
    <row r="65" spans="1:11" ht="14.25">
      <c r="A65" s="5" t="s">
        <v>22</v>
      </c>
      <c r="C65" s="1">
        <v>57</v>
      </c>
      <c r="E65" s="1">
        <v>62</v>
      </c>
      <c r="G65" s="1">
        <v>66</v>
      </c>
      <c r="I65" s="1">
        <v>51</v>
      </c>
      <c r="K65" s="1">
        <v>16</v>
      </c>
    </row>
    <row r="66" spans="1:11" ht="14.25">
      <c r="A66" s="5" t="s">
        <v>23</v>
      </c>
      <c r="C66" s="1">
        <v>27</v>
      </c>
      <c r="E66" s="1">
        <v>28</v>
      </c>
      <c r="G66" s="1">
        <v>33</v>
      </c>
      <c r="I66" s="1">
        <v>43</v>
      </c>
      <c r="K66" s="1">
        <v>34</v>
      </c>
    </row>
    <row r="67" spans="1:11" ht="14.25">
      <c r="A67" s="5" t="s">
        <v>90</v>
      </c>
      <c r="C67" s="6">
        <v>44</v>
      </c>
      <c r="D67" s="10"/>
      <c r="E67" s="6">
        <v>53</v>
      </c>
      <c r="F67" s="10"/>
      <c r="G67" s="6">
        <v>55</v>
      </c>
      <c r="H67" s="6"/>
      <c r="I67" s="6">
        <f>+I68+I69</f>
        <v>28</v>
      </c>
      <c r="J67" s="6"/>
      <c r="K67" s="6">
        <f>+K68+K69</f>
        <v>19</v>
      </c>
    </row>
    <row r="68" spans="1:11" ht="14.25">
      <c r="A68" s="5" t="s">
        <v>91</v>
      </c>
      <c r="B68" s="6"/>
      <c r="C68" s="1">
        <v>18</v>
      </c>
      <c r="D68" s="11"/>
      <c r="E68" s="1">
        <v>5</v>
      </c>
      <c r="F68" s="11"/>
      <c r="G68" s="1">
        <v>5</v>
      </c>
      <c r="I68" s="1">
        <v>10</v>
      </c>
      <c r="K68" s="1">
        <v>9</v>
      </c>
    </row>
    <row r="69" spans="1:11" ht="14.25">
      <c r="A69" s="5" t="s">
        <v>92</v>
      </c>
      <c r="B69" s="6"/>
      <c r="C69" s="1">
        <v>26</v>
      </c>
      <c r="D69" s="11"/>
      <c r="E69" s="1">
        <v>48</v>
      </c>
      <c r="F69" s="11"/>
      <c r="G69" s="1">
        <v>50</v>
      </c>
      <c r="I69" s="1">
        <v>18</v>
      </c>
      <c r="K69" s="1">
        <v>10</v>
      </c>
    </row>
    <row r="70" spans="1:11" ht="14.25">
      <c r="A70" s="5" t="s">
        <v>24</v>
      </c>
      <c r="C70" s="6">
        <v>34</v>
      </c>
      <c r="D70" s="10"/>
      <c r="E70" s="6">
        <v>45</v>
      </c>
      <c r="F70" s="10"/>
      <c r="G70" s="6">
        <v>34</v>
      </c>
      <c r="H70" s="6"/>
      <c r="I70" s="6">
        <f>+I71+I72</f>
        <v>26</v>
      </c>
      <c r="J70" s="6"/>
      <c r="K70" s="6">
        <f>+K71+K72</f>
        <v>20</v>
      </c>
    </row>
    <row r="71" spans="1:11" ht="14.25">
      <c r="A71" s="5" t="s">
        <v>25</v>
      </c>
      <c r="B71" s="6"/>
      <c r="C71" s="1">
        <v>15</v>
      </c>
      <c r="D71" s="11"/>
      <c r="E71" s="1">
        <v>20</v>
      </c>
      <c r="F71" s="11"/>
      <c r="G71" s="1">
        <v>15</v>
      </c>
      <c r="I71" s="1">
        <v>6</v>
      </c>
      <c r="K71" s="1">
        <v>3</v>
      </c>
    </row>
    <row r="72" spans="1:11" ht="14.25">
      <c r="A72" s="5" t="s">
        <v>26</v>
      </c>
      <c r="B72" s="6"/>
      <c r="C72" s="1">
        <v>19</v>
      </c>
      <c r="D72" s="11"/>
      <c r="E72" s="1">
        <v>25</v>
      </c>
      <c r="F72" s="11"/>
      <c r="G72" s="1">
        <v>19</v>
      </c>
      <c r="I72" s="1">
        <v>20</v>
      </c>
      <c r="K72" s="1">
        <v>17</v>
      </c>
    </row>
    <row r="73" spans="1:6" ht="14.25">
      <c r="A73" s="5"/>
      <c r="B73" s="6"/>
      <c r="D73" s="11"/>
      <c r="F73" s="11"/>
    </row>
    <row r="74" spans="1:6" ht="14.25">
      <c r="A74" s="5"/>
      <c r="B74" s="6"/>
      <c r="D74" s="11"/>
      <c r="F74" s="11"/>
    </row>
    <row r="75" spans="1:11" s="6" customFormat="1" ht="14.25">
      <c r="A75" s="3" t="s">
        <v>109</v>
      </c>
      <c r="C75" s="6">
        <v>8</v>
      </c>
      <c r="D75"/>
      <c r="E75" s="6">
        <v>4</v>
      </c>
      <c r="F75"/>
      <c r="G75" s="6">
        <v>6</v>
      </c>
      <c r="I75" s="6">
        <v>4</v>
      </c>
      <c r="K75" s="6">
        <v>1</v>
      </c>
    </row>
    <row r="76" ht="14.25">
      <c r="A76" s="5"/>
    </row>
    <row r="77" spans="1:11" ht="14.25">
      <c r="A77" s="5" t="s">
        <v>30</v>
      </c>
      <c r="C77" s="1">
        <v>8</v>
      </c>
      <c r="E77" s="1">
        <v>4</v>
      </c>
      <c r="G77" s="1">
        <v>6</v>
      </c>
      <c r="I77" s="1">
        <v>4</v>
      </c>
      <c r="K77" s="1">
        <v>1</v>
      </c>
    </row>
    <row r="80" spans="1:11" ht="15">
      <c r="A80" s="3" t="s">
        <v>40</v>
      </c>
      <c r="B80" s="8"/>
      <c r="C80" s="8">
        <v>12</v>
      </c>
      <c r="E80" s="8">
        <v>10</v>
      </c>
      <c r="G80" s="8">
        <v>10</v>
      </c>
      <c r="I80" s="8">
        <f>+I82+I83+I84+I85+I86+I87</f>
        <v>12</v>
      </c>
      <c r="J80" s="8"/>
      <c r="K80" s="8">
        <f>+K82+K83+K84+K85+K86+K87</f>
        <v>1</v>
      </c>
    </row>
    <row r="82" spans="1:11" ht="14.25">
      <c r="A82" s="1" t="s">
        <v>45</v>
      </c>
      <c r="C82" s="1">
        <v>4</v>
      </c>
      <c r="E82" s="1">
        <v>2</v>
      </c>
      <c r="G82" s="1">
        <v>0</v>
      </c>
      <c r="I82" s="1">
        <v>2</v>
      </c>
      <c r="K82" s="1">
        <v>0</v>
      </c>
    </row>
    <row r="83" spans="1:11" ht="14.25">
      <c r="A83" s="1" t="s">
        <v>59</v>
      </c>
      <c r="C83" s="1">
        <v>0</v>
      </c>
      <c r="E83" s="1">
        <v>2</v>
      </c>
      <c r="G83" s="1">
        <v>0</v>
      </c>
      <c r="I83" s="1">
        <v>0</v>
      </c>
      <c r="K83" s="1">
        <v>0</v>
      </c>
    </row>
    <row r="84" spans="1:11" ht="14.25">
      <c r="A84" s="1" t="s">
        <v>54</v>
      </c>
      <c r="C84" s="1">
        <v>0</v>
      </c>
      <c r="E84" s="1">
        <v>0</v>
      </c>
      <c r="G84" s="1">
        <v>0</v>
      </c>
      <c r="I84" s="1">
        <v>0</v>
      </c>
      <c r="K84" s="1">
        <v>0</v>
      </c>
    </row>
    <row r="85" spans="1:11" ht="14.25">
      <c r="A85" s="1" t="s">
        <v>43</v>
      </c>
      <c r="C85" s="1">
        <v>1</v>
      </c>
      <c r="E85" s="1">
        <v>2</v>
      </c>
      <c r="G85" s="1">
        <v>3</v>
      </c>
      <c r="I85" s="1">
        <v>1</v>
      </c>
      <c r="K85" s="1">
        <v>0</v>
      </c>
    </row>
    <row r="86" spans="1:11" ht="14.25">
      <c r="A86" s="1" t="s">
        <v>44</v>
      </c>
      <c r="C86" s="1">
        <v>5</v>
      </c>
      <c r="D86" s="11"/>
      <c r="E86" s="1">
        <v>2</v>
      </c>
      <c r="F86" s="11"/>
      <c r="G86" s="1">
        <v>2</v>
      </c>
      <c r="I86" s="1">
        <v>3</v>
      </c>
      <c r="K86" s="1">
        <v>0</v>
      </c>
    </row>
    <row r="87" spans="1:11" ht="14.25">
      <c r="A87" s="1" t="s">
        <v>80</v>
      </c>
      <c r="C87" s="6">
        <v>2</v>
      </c>
      <c r="D87" s="10"/>
      <c r="E87" s="6">
        <v>2</v>
      </c>
      <c r="F87" s="10"/>
      <c r="G87" s="6">
        <v>5</v>
      </c>
      <c r="H87" s="6"/>
      <c r="I87" s="6">
        <f>+I88+I89</f>
        <v>6</v>
      </c>
      <c r="J87" s="6"/>
      <c r="K87" s="6">
        <f>+K88+K89</f>
        <v>1</v>
      </c>
    </row>
    <row r="88" spans="1:11" ht="14.25">
      <c r="A88" s="5" t="s">
        <v>27</v>
      </c>
      <c r="B88" s="6"/>
      <c r="C88" s="1">
        <v>2</v>
      </c>
      <c r="D88" s="11"/>
      <c r="E88" s="1">
        <v>1</v>
      </c>
      <c r="F88" s="11"/>
      <c r="G88" s="1">
        <v>4</v>
      </c>
      <c r="I88" s="1">
        <v>4</v>
      </c>
      <c r="K88" s="1">
        <v>1</v>
      </c>
    </row>
    <row r="89" spans="1:11" ht="14.25">
      <c r="A89" s="5" t="s">
        <v>60</v>
      </c>
      <c r="B89" s="6"/>
      <c r="C89" s="1">
        <v>0</v>
      </c>
      <c r="D89" s="11"/>
      <c r="E89" s="1">
        <v>1</v>
      </c>
      <c r="F89" s="11"/>
      <c r="G89" s="1">
        <v>1</v>
      </c>
      <c r="I89" s="1">
        <v>2</v>
      </c>
      <c r="K89" s="1">
        <v>0</v>
      </c>
    </row>
    <row r="92" spans="1:11" ht="15">
      <c r="A92" s="3" t="s">
        <v>28</v>
      </c>
      <c r="B92" s="4"/>
      <c r="C92" s="4">
        <v>11</v>
      </c>
      <c r="E92" s="4">
        <v>8</v>
      </c>
      <c r="G92" s="4">
        <v>10</v>
      </c>
      <c r="I92" s="4">
        <f>+I94+I95+I98+I103+I104</f>
        <v>12</v>
      </c>
      <c r="J92" s="4"/>
      <c r="K92" s="4">
        <f>+K94+K95+K98+K103+K104</f>
        <v>1</v>
      </c>
    </row>
    <row r="94" spans="1:11" ht="14.25">
      <c r="A94" s="5" t="s">
        <v>29</v>
      </c>
      <c r="C94" s="1">
        <v>1</v>
      </c>
      <c r="E94" s="1">
        <v>0</v>
      </c>
      <c r="G94" s="1">
        <v>1</v>
      </c>
      <c r="I94" s="1">
        <v>1</v>
      </c>
      <c r="K94" s="1">
        <v>0</v>
      </c>
    </row>
    <row r="95" spans="1:11" ht="14.25">
      <c r="A95" s="5" t="s">
        <v>82</v>
      </c>
      <c r="C95" s="6">
        <v>6</v>
      </c>
      <c r="D95" s="10"/>
      <c r="E95" s="6">
        <v>5</v>
      </c>
      <c r="F95" s="10"/>
      <c r="G95" s="6">
        <v>4</v>
      </c>
      <c r="H95" s="6"/>
      <c r="I95" s="6">
        <f>+I96+I97</f>
        <v>6</v>
      </c>
      <c r="J95" s="6"/>
      <c r="K95" s="6">
        <f>+K96+K97</f>
        <v>0</v>
      </c>
    </row>
    <row r="96" spans="1:11" ht="14.25">
      <c r="A96" s="5" t="s">
        <v>83</v>
      </c>
      <c r="B96" s="6"/>
      <c r="C96" s="1">
        <v>4</v>
      </c>
      <c r="D96" s="11"/>
      <c r="E96" s="1">
        <v>4</v>
      </c>
      <c r="F96" s="11"/>
      <c r="G96" s="1">
        <v>2</v>
      </c>
      <c r="I96" s="1">
        <v>1</v>
      </c>
      <c r="K96" s="1">
        <v>0</v>
      </c>
    </row>
    <row r="97" spans="1:11" ht="14.25">
      <c r="A97" s="5" t="s">
        <v>84</v>
      </c>
      <c r="B97" s="6"/>
      <c r="C97" s="1">
        <v>2</v>
      </c>
      <c r="D97" s="11"/>
      <c r="E97" s="1">
        <v>1</v>
      </c>
      <c r="F97" s="11"/>
      <c r="G97" s="1">
        <v>2</v>
      </c>
      <c r="I97" s="1">
        <v>5</v>
      </c>
      <c r="K97" s="1">
        <v>0</v>
      </c>
    </row>
    <row r="98" spans="1:11" ht="15">
      <c r="A98" s="5" t="s">
        <v>31</v>
      </c>
      <c r="C98" s="4">
        <v>3</v>
      </c>
      <c r="D98" s="13"/>
      <c r="E98" s="4">
        <v>1</v>
      </c>
      <c r="F98" s="13"/>
      <c r="G98" s="4">
        <v>2</v>
      </c>
      <c r="H98" s="4"/>
      <c r="I98" s="4">
        <f>+I99+I100+I101+I102</f>
        <v>3</v>
      </c>
      <c r="J98" s="4"/>
      <c r="K98" s="4">
        <f>+K99+K100+K101+K102</f>
        <v>1</v>
      </c>
    </row>
    <row r="99" spans="1:11" ht="14.25">
      <c r="A99" s="5" t="s">
        <v>32</v>
      </c>
      <c r="B99" s="6"/>
      <c r="C99" s="1">
        <v>1</v>
      </c>
      <c r="D99" s="11"/>
      <c r="E99" s="1">
        <v>1</v>
      </c>
      <c r="F99" s="11"/>
      <c r="G99" s="1">
        <v>1</v>
      </c>
      <c r="I99" s="1">
        <v>1</v>
      </c>
      <c r="K99" s="1">
        <v>0</v>
      </c>
    </row>
    <row r="100" spans="1:11" ht="14.25">
      <c r="A100" s="5" t="s">
        <v>33</v>
      </c>
      <c r="B100" s="6"/>
      <c r="C100" s="1">
        <v>1</v>
      </c>
      <c r="D100" s="11"/>
      <c r="E100" s="1">
        <v>0</v>
      </c>
      <c r="F100" s="11"/>
      <c r="G100" s="1">
        <v>0</v>
      </c>
      <c r="I100" s="1">
        <v>1</v>
      </c>
      <c r="K100" s="1">
        <v>0</v>
      </c>
    </row>
    <row r="101" spans="1:11" ht="14.25">
      <c r="A101" s="5" t="s">
        <v>81</v>
      </c>
      <c r="B101" s="6"/>
      <c r="C101" s="12" t="s">
        <v>98</v>
      </c>
      <c r="D101" s="11"/>
      <c r="E101" s="12" t="s">
        <v>98</v>
      </c>
      <c r="F101" s="11"/>
      <c r="G101" s="1">
        <v>1</v>
      </c>
      <c r="I101" s="1">
        <v>1</v>
      </c>
      <c r="K101" s="1">
        <v>1</v>
      </c>
    </row>
    <row r="102" spans="1:11" ht="14.25">
      <c r="A102" s="5" t="s">
        <v>42</v>
      </c>
      <c r="B102" s="6"/>
      <c r="C102" s="1">
        <v>1</v>
      </c>
      <c r="D102" s="11"/>
      <c r="E102" s="1">
        <v>0</v>
      </c>
      <c r="F102" s="11"/>
      <c r="G102" s="1">
        <v>0</v>
      </c>
      <c r="I102" s="1">
        <v>0</v>
      </c>
      <c r="K102" s="1">
        <v>0</v>
      </c>
    </row>
    <row r="103" spans="1:11" ht="14.25">
      <c r="A103" s="5" t="s">
        <v>67</v>
      </c>
      <c r="B103" s="6"/>
      <c r="C103" s="1">
        <v>1</v>
      </c>
      <c r="E103" s="1">
        <v>0</v>
      </c>
      <c r="G103" s="1">
        <v>0</v>
      </c>
      <c r="I103" s="1">
        <v>0</v>
      </c>
      <c r="K103" s="1">
        <v>0</v>
      </c>
    </row>
    <row r="104" spans="1:11" ht="14.25">
      <c r="A104" s="5" t="s">
        <v>93</v>
      </c>
      <c r="C104" s="1">
        <v>0</v>
      </c>
      <c r="E104" s="1">
        <v>2</v>
      </c>
      <c r="G104" s="1">
        <v>3</v>
      </c>
      <c r="I104" s="1">
        <v>2</v>
      </c>
      <c r="K104" s="1">
        <v>0</v>
      </c>
    </row>
    <row r="105" ht="14.25">
      <c r="A105" s="5"/>
    </row>
    <row r="106" spans="1:7" ht="15">
      <c r="A106" s="5"/>
      <c r="G106" s="7" t="s">
        <v>94</v>
      </c>
    </row>
    <row r="107" ht="14.25">
      <c r="A107" s="3" t="s">
        <v>64</v>
      </c>
    </row>
    <row r="108" spans="1:11" ht="15">
      <c r="A108" s="3" t="s">
        <v>65</v>
      </c>
      <c r="B108" s="4"/>
      <c r="C108" s="4">
        <v>4</v>
      </c>
      <c r="E108" s="4">
        <v>10</v>
      </c>
      <c r="G108" s="4">
        <v>15</v>
      </c>
      <c r="I108" s="4">
        <f>+I110+I111+I112+I114+I116+I120+I121+I122+I123+I124</f>
        <v>25</v>
      </c>
      <c r="J108" s="4"/>
      <c r="K108" s="4">
        <f>+K110+K111+K112+K114+K116+K120+K121+K122+K123+K124</f>
        <v>1</v>
      </c>
    </row>
    <row r="109" ht="14.25">
      <c r="A109" s="3"/>
    </row>
    <row r="110" spans="1:11" ht="14.25">
      <c r="A110" s="5" t="s">
        <v>47</v>
      </c>
      <c r="C110" s="1">
        <v>0</v>
      </c>
      <c r="E110" s="1">
        <v>0</v>
      </c>
      <c r="G110" s="1">
        <v>0</v>
      </c>
      <c r="I110" s="1">
        <v>0</v>
      </c>
      <c r="K110" s="1">
        <v>0</v>
      </c>
    </row>
    <row r="111" spans="1:11" ht="14.25">
      <c r="A111" s="5" t="s">
        <v>73</v>
      </c>
      <c r="C111" s="12" t="s">
        <v>98</v>
      </c>
      <c r="E111" s="1">
        <v>3</v>
      </c>
      <c r="G111" s="1">
        <v>1</v>
      </c>
      <c r="I111" s="1">
        <v>5</v>
      </c>
      <c r="K111" s="1">
        <v>0</v>
      </c>
    </row>
    <row r="112" spans="1:11" ht="14.25">
      <c r="A112" s="5" t="s">
        <v>85</v>
      </c>
      <c r="C112" s="12" t="s">
        <v>98</v>
      </c>
      <c r="D112" s="11"/>
      <c r="E112" s="12" t="s">
        <v>98</v>
      </c>
      <c r="F112" s="10"/>
      <c r="G112" s="6">
        <v>1</v>
      </c>
      <c r="H112" s="6"/>
      <c r="I112" s="6">
        <v>0</v>
      </c>
      <c r="J112" s="6"/>
      <c r="K112" s="6">
        <v>0</v>
      </c>
    </row>
    <row r="113" spans="1:11" ht="14.25">
      <c r="A113" s="5" t="s">
        <v>86</v>
      </c>
      <c r="C113" s="12" t="s">
        <v>98</v>
      </c>
      <c r="D113" s="11"/>
      <c r="E113" s="12" t="s">
        <v>98</v>
      </c>
      <c r="F113" s="11"/>
      <c r="G113" s="1">
        <v>1</v>
      </c>
      <c r="I113" s="1">
        <v>0</v>
      </c>
      <c r="K113" s="1">
        <v>0</v>
      </c>
    </row>
    <row r="114" spans="1:11" ht="14.25">
      <c r="A114" s="5" t="s">
        <v>70</v>
      </c>
      <c r="C114" s="6">
        <v>0</v>
      </c>
      <c r="D114" s="10"/>
      <c r="E114" s="6">
        <v>0</v>
      </c>
      <c r="F114" s="10"/>
      <c r="G114" s="6">
        <v>0</v>
      </c>
      <c r="H114" s="6"/>
      <c r="I114" s="6">
        <v>1</v>
      </c>
      <c r="J114" s="6"/>
      <c r="K114" s="6">
        <v>1</v>
      </c>
    </row>
    <row r="115" spans="1:11" ht="14.25">
      <c r="A115" s="5" t="s">
        <v>89</v>
      </c>
      <c r="C115" s="12" t="s">
        <v>98</v>
      </c>
      <c r="E115" s="12" t="s">
        <v>98</v>
      </c>
      <c r="G115" s="12" t="s">
        <v>98</v>
      </c>
      <c r="I115" s="1">
        <v>1</v>
      </c>
      <c r="K115" s="1">
        <v>1</v>
      </c>
    </row>
    <row r="116" spans="1:11" ht="14.25">
      <c r="A116" s="5" t="s">
        <v>57</v>
      </c>
      <c r="C116" s="6">
        <v>1</v>
      </c>
      <c r="D116" s="10"/>
      <c r="E116" s="6">
        <v>0</v>
      </c>
      <c r="F116" s="10"/>
      <c r="G116" s="6">
        <v>5</v>
      </c>
      <c r="H116" s="6"/>
      <c r="I116" s="6">
        <v>6</v>
      </c>
      <c r="J116" s="6"/>
      <c r="K116" s="6">
        <v>0</v>
      </c>
    </row>
    <row r="117" spans="1:11" ht="14.25">
      <c r="A117" s="5" t="s">
        <v>55</v>
      </c>
      <c r="B117" s="6"/>
      <c r="C117" s="1">
        <v>1</v>
      </c>
      <c r="D117" s="11"/>
      <c r="E117" s="1">
        <v>0</v>
      </c>
      <c r="F117" s="11"/>
      <c r="G117" s="1">
        <v>1</v>
      </c>
      <c r="I117" s="1">
        <v>4</v>
      </c>
      <c r="K117" s="1">
        <v>0</v>
      </c>
    </row>
    <row r="118" spans="1:11" ht="14.25">
      <c r="A118" s="5" t="s">
        <v>56</v>
      </c>
      <c r="B118" s="6"/>
      <c r="C118" s="1">
        <v>0</v>
      </c>
      <c r="D118" s="11"/>
      <c r="E118" s="1">
        <v>0</v>
      </c>
      <c r="F118" s="11"/>
      <c r="G118" s="1">
        <v>4</v>
      </c>
      <c r="I118" s="1">
        <v>2</v>
      </c>
      <c r="K118" s="1">
        <v>0</v>
      </c>
    </row>
    <row r="119" ht="21.75" customHeight="1">
      <c r="A119" s="3" t="s">
        <v>63</v>
      </c>
    </row>
    <row r="120" spans="1:11" ht="14.25">
      <c r="A120" s="5" t="s">
        <v>41</v>
      </c>
      <c r="C120" s="1">
        <v>1</v>
      </c>
      <c r="E120" s="1">
        <v>1</v>
      </c>
      <c r="G120" s="1">
        <v>2</v>
      </c>
      <c r="I120" s="1">
        <v>5</v>
      </c>
      <c r="K120" s="1">
        <v>0</v>
      </c>
    </row>
    <row r="121" spans="1:11" ht="14.25">
      <c r="A121" s="5" t="s">
        <v>72</v>
      </c>
      <c r="C121" s="12" t="s">
        <v>98</v>
      </c>
      <c r="E121" s="1">
        <v>1</v>
      </c>
      <c r="G121" s="1">
        <v>0</v>
      </c>
      <c r="I121" s="1">
        <v>0</v>
      </c>
      <c r="K121" s="1">
        <v>0</v>
      </c>
    </row>
    <row r="122" spans="1:11" ht="14.25">
      <c r="A122" s="5" t="s">
        <v>68</v>
      </c>
      <c r="C122" s="1">
        <v>1</v>
      </c>
      <c r="E122" s="1">
        <v>3</v>
      </c>
      <c r="G122" s="1">
        <v>2</v>
      </c>
      <c r="I122" s="1">
        <v>4</v>
      </c>
      <c r="K122" s="1">
        <v>0</v>
      </c>
    </row>
    <row r="123" spans="1:11" ht="14.25">
      <c r="A123" s="5" t="s">
        <v>48</v>
      </c>
      <c r="C123" s="1">
        <v>1</v>
      </c>
      <c r="E123" s="1">
        <v>0</v>
      </c>
      <c r="G123" s="1">
        <v>0</v>
      </c>
      <c r="I123" s="1">
        <v>0</v>
      </c>
      <c r="K123" s="1">
        <v>0</v>
      </c>
    </row>
    <row r="124" spans="1:11" ht="14.25">
      <c r="A124" s="5" t="s">
        <v>61</v>
      </c>
      <c r="C124" s="1">
        <v>0</v>
      </c>
      <c r="E124" s="1">
        <v>2</v>
      </c>
      <c r="G124" s="1">
        <v>4</v>
      </c>
      <c r="I124" s="1">
        <v>4</v>
      </c>
      <c r="K124" s="1">
        <v>0</v>
      </c>
    </row>
    <row r="127" spans="1:11" ht="15">
      <c r="A127" s="3" t="s">
        <v>34</v>
      </c>
      <c r="B127" s="4"/>
      <c r="C127" s="4">
        <f>+C75+C108+C92+C80+C58+C14+C9</f>
        <v>532</v>
      </c>
      <c r="E127" s="4">
        <f>+E75+E108+E92+E80+E58+E14+E9</f>
        <v>596</v>
      </c>
      <c r="G127" s="4">
        <f>+G75+G108+G92+G80+G58+G14+G9</f>
        <v>655</v>
      </c>
      <c r="I127" s="4">
        <f>+I75+I108+I92+I80+I58+I14+I9</f>
        <v>726</v>
      </c>
      <c r="J127" s="4"/>
      <c r="K127" s="4">
        <f>+K75+K108+K92+K80+K58+K14+K9</f>
        <v>396</v>
      </c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5" t="s">
        <v>49</v>
      </c>
    </row>
    <row r="134" ht="14.25">
      <c r="A134"/>
    </row>
    <row r="135" ht="14.25">
      <c r="A135"/>
    </row>
    <row r="136" spans="1:7" ht="15">
      <c r="A136"/>
      <c r="G136" s="9" t="s">
        <v>94</v>
      </c>
    </row>
    <row r="137" ht="14.25">
      <c r="A137"/>
    </row>
  </sheetData>
  <sheetProtection/>
  <mergeCells count="4">
    <mergeCell ref="A1:K1"/>
    <mergeCell ref="A2:K2"/>
    <mergeCell ref="A3:K3"/>
    <mergeCell ref="A4:K4"/>
  </mergeCells>
  <printOptions/>
  <pageMargins left="0.74" right="0.4" top="0.54" bottom="0" header="0.5" footer="0.5"/>
  <pageSetup horizontalDpi="600" verticalDpi="600" orientation="portrait" scale="95" r:id="rId1"/>
  <rowBreaks count="4" manualBreakCount="4">
    <brk id="56" max="255" man="1"/>
    <brk id="105" max="255" man="1"/>
    <brk id="136" max="13" man="1"/>
    <brk id="1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2006-12-20T15:17:58Z</cp:lastPrinted>
  <dcterms:created xsi:type="dcterms:W3CDTF">1998-02-04T20:15:54Z</dcterms:created>
  <dcterms:modified xsi:type="dcterms:W3CDTF">2006-12-20T15:18:44Z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-333392418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