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<sst xmlns="http://schemas.openxmlformats.org/spreadsheetml/2006/main" count="62" uniqueCount="34">
  <si>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RACE</t>
  </si>
  <si>
    <t xml:space="preserve">     Male</t>
  </si>
  <si>
    <t xml:space="preserve">     Female</t>
  </si>
  <si>
    <t xml:space="preserve">        Total</t>
  </si>
  <si>
    <t>AMERICAN INDIAN</t>
  </si>
  <si>
    <t>ASIAN</t>
  </si>
  <si>
    <t>HISPANIC</t>
  </si>
  <si>
    <t>NON-RESIDENT ALIEN</t>
  </si>
  <si>
    <t>CAUCASIAN</t>
  </si>
  <si>
    <t>TOTAL</t>
  </si>
  <si>
    <t xml:space="preserve">  </t>
  </si>
  <si>
    <t>GRAND TOTAL</t>
  </si>
  <si>
    <t xml:space="preserve">         UNDERGRADUATE</t>
  </si>
  <si>
    <t xml:space="preserve">   </t>
  </si>
  <si>
    <t xml:space="preserve">     FULL-</t>
  </si>
  <si>
    <t>GRADUATE</t>
  </si>
  <si>
    <t xml:space="preserve">     PART-</t>
  </si>
  <si>
    <t xml:space="preserve">       TIME</t>
  </si>
  <si>
    <t xml:space="preserve">     TOTAL</t>
  </si>
  <si>
    <t xml:space="preserve">        TIME</t>
  </si>
  <si>
    <t>------------------------------------------------</t>
  </si>
  <si>
    <t xml:space="preserve">      FULL-</t>
  </si>
  <si>
    <t xml:space="preserve">      PART-</t>
  </si>
  <si>
    <t xml:space="preserve">    --------------------------------------------</t>
  </si>
  <si>
    <t xml:space="preserve">     --------------------------</t>
  </si>
  <si>
    <t xml:space="preserve">             TOTAL</t>
  </si>
  <si>
    <t xml:space="preserve">        TOTAL</t>
  </si>
  <si>
    <t xml:space="preserve">       GRAND</t>
  </si>
  <si>
    <t>UNDERGRADUATE AND GRADUATE HEADCOUNT DEGREE CREDIT ENROLLMENT</t>
  </si>
  <si>
    <t>TABLE I-6</t>
  </si>
  <si>
    <t xml:space="preserve"> </t>
  </si>
  <si>
    <t>BY FULL-TIME, PART-TIME, RACE, AND SEX FOR FALL 2006</t>
  </si>
  <si>
    <t xml:space="preserve"> Source:  Institutional Research Office files.</t>
  </si>
  <si>
    <t>AFRICAN AMERICAN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</si>
</sst>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H55"/>
  <sheetViews>
    <sheetView tabSelected="1" showOutlineSymbols="0" zoomScalePageLayoutView="0" workbookViewId="0" topLeftCell="A1">
      <selection activeCell="A1" sqref="A1:M1"/>
    </sheetView>
  </sheetViews>
  <sheetFormatPr defaultColWidth="9.140625" defaultRowHeight="12.75"/>
  <cols>
    <col min="1" max="1" width="20.7109375" style="0" customWidth="1"/>
    <col min="2" max="2" width="8.57421875" style="0" customWidth="1"/>
    <col min="3" max="3" width="8.421875" style="0" customWidth="1"/>
    <col min="4" max="4" width="8.57421875" style="0" customWidth="1"/>
    <col min="5" max="5" width="1.28515625" style="0" customWidth="1"/>
    <col min="6" max="6" width="8.421875" style="0" customWidth="1"/>
    <col min="7" max="7" width="8.57421875" style="0" customWidth="1"/>
    <col min="8" max="8" width="8.7109375" style="0" customWidth="1"/>
    <col min="9" max="9" width="1.8515625" style="0" customWidth="1"/>
    <col min="10" max="10" width="8.57421875" style="0" customWidth="1"/>
    <col min="11" max="11" width="9.00390625" style="0" customWidth="1"/>
    <col min="12" max="12" width="1.7109375" style="0" customWidth="1"/>
    <col min="13" max="13" width="8.7109375" style="0" customWidth="1"/>
    <col min="14" max="14" width="9.421875" style="0" customWidth="1"/>
    <col min="17" max="17" width="212.421875" style="0" customWidth="1"/>
    <col min="20" max="20" width="212.421875" style="0" customWidth="1"/>
    <col min="23" max="23" width="212.421875" style="0" customWidth="1"/>
    <col min="25" max="25" width="212.421875" style="0" customWidth="1"/>
    <col min="52" max="125" width="212.421875" style="0" customWidth="1"/>
    <col min="130" max="130" width="2.28125" style="0" customWidth="1"/>
    <col min="148" max="148" width="212.421875" style="0" customWidth="1"/>
    <col min="150" max="150" width="212.421875" style="0" customWidth="1"/>
    <col min="153" max="153" width="212.421875" style="0" customWidth="1"/>
    <col min="155" max="155" width="212.421875" style="0" customWidth="1"/>
  </cols>
  <sheetData>
    <row r="1" spans="1:13" ht="12.7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6" ht="12.75">
      <c r="A5" s="3"/>
      <c r="D5" s="3"/>
      <c r="E5" s="3"/>
      <c r="F5" s="3"/>
    </row>
    <row r="6" spans="2:12" ht="12.75">
      <c r="B6" s="2" t="s">
        <v>12</v>
      </c>
      <c r="C6" s="2"/>
      <c r="D6" s="2"/>
      <c r="E6" s="2"/>
      <c r="F6" s="2"/>
      <c r="G6" s="2" t="s">
        <v>15</v>
      </c>
      <c r="H6" s="2"/>
      <c r="I6" s="2"/>
      <c r="J6" s="2" t="s">
        <v>25</v>
      </c>
      <c r="K6" s="2"/>
      <c r="L6" s="2"/>
    </row>
    <row r="7" spans="1:59" ht="12.75">
      <c r="A7" s="3"/>
      <c r="B7" s="8" t="s">
        <v>20</v>
      </c>
      <c r="C7" s="2"/>
      <c r="D7" s="2"/>
      <c r="E7" s="2"/>
      <c r="F7" s="8" t="s">
        <v>23</v>
      </c>
      <c r="G7" s="2"/>
      <c r="H7" s="2"/>
      <c r="I7" s="2"/>
      <c r="J7" s="8" t="s">
        <v>24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4"/>
    </row>
    <row r="8" spans="1:14" ht="12.75">
      <c r="A8" s="2"/>
      <c r="B8" s="9" t="s">
        <v>14</v>
      </c>
      <c r="C8" s="9" t="s">
        <v>16</v>
      </c>
      <c r="D8" s="2"/>
      <c r="E8" s="2"/>
      <c r="F8" s="9" t="s">
        <v>21</v>
      </c>
      <c r="G8" s="9" t="s">
        <v>22</v>
      </c>
      <c r="H8" s="9"/>
      <c r="I8" s="9"/>
      <c r="J8" s="9" t="s">
        <v>21</v>
      </c>
      <c r="K8" s="9" t="s">
        <v>22</v>
      </c>
      <c r="L8" s="9"/>
      <c r="M8" s="9" t="s">
        <v>27</v>
      </c>
      <c r="N8" s="2"/>
    </row>
    <row r="9" spans="1:14" ht="12.75">
      <c r="A9" s="2" t="s">
        <v>0</v>
      </c>
      <c r="B9" s="9" t="s">
        <v>17</v>
      </c>
      <c r="C9" s="9" t="s">
        <v>19</v>
      </c>
      <c r="D9" s="9" t="s">
        <v>18</v>
      </c>
      <c r="E9" s="2"/>
      <c r="F9" s="9" t="s">
        <v>19</v>
      </c>
      <c r="G9" s="9" t="s">
        <v>19</v>
      </c>
      <c r="H9" s="9" t="s">
        <v>18</v>
      </c>
      <c r="I9" s="9"/>
      <c r="J9" s="9" t="s">
        <v>19</v>
      </c>
      <c r="K9" s="9" t="s">
        <v>19</v>
      </c>
      <c r="L9" s="9"/>
      <c r="M9" s="9" t="s">
        <v>26</v>
      </c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2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t="s">
        <v>1</v>
      </c>
      <c r="B12" s="1">
        <v>681</v>
      </c>
      <c r="C12" s="1">
        <v>192</v>
      </c>
      <c r="D12" s="1">
        <f>B12+C12</f>
        <v>873</v>
      </c>
      <c r="E12" s="1"/>
      <c r="F12" s="1">
        <v>30</v>
      </c>
      <c r="G12" s="1">
        <v>100</v>
      </c>
      <c r="H12" s="1">
        <f>F12+G12</f>
        <v>130</v>
      </c>
      <c r="I12" s="1"/>
      <c r="J12" s="1">
        <f aca="true" t="shared" si="0" ref="J12:K14">B12+F12</f>
        <v>711</v>
      </c>
      <c r="K12" s="1">
        <f t="shared" si="0"/>
        <v>292</v>
      </c>
      <c r="L12" s="1"/>
      <c r="M12" s="1">
        <f>J12+K12</f>
        <v>1003</v>
      </c>
      <c r="N12" s="1"/>
    </row>
    <row r="13" spans="1:14" ht="12.75">
      <c r="A13" t="s">
        <v>2</v>
      </c>
      <c r="B13" s="1">
        <v>1192</v>
      </c>
      <c r="C13" s="1">
        <v>384</v>
      </c>
      <c r="D13" s="1">
        <f>B13+C13</f>
        <v>1576</v>
      </c>
      <c r="E13" s="1"/>
      <c r="F13" s="1">
        <v>68</v>
      </c>
      <c r="G13" s="1">
        <v>374</v>
      </c>
      <c r="H13" s="1">
        <f>F13+G13</f>
        <v>442</v>
      </c>
      <c r="I13" s="1"/>
      <c r="J13" s="1">
        <f t="shared" si="0"/>
        <v>1260</v>
      </c>
      <c r="K13" s="1">
        <f t="shared" si="0"/>
        <v>758</v>
      </c>
      <c r="L13" s="1"/>
      <c r="M13" s="1">
        <f>J13+K13</f>
        <v>2018</v>
      </c>
      <c r="N13" s="1"/>
    </row>
    <row r="14" spans="1:14" ht="12.75">
      <c r="A14" s="3" t="s">
        <v>3</v>
      </c>
      <c r="B14" s="5">
        <f>SUM(B12:B13)</f>
        <v>1873</v>
      </c>
      <c r="C14" s="5">
        <f>SUM(C12:C13)</f>
        <v>576</v>
      </c>
      <c r="D14" s="5">
        <f>D12+D13</f>
        <v>2449</v>
      </c>
      <c r="E14" s="5"/>
      <c r="F14" s="5">
        <f>SUM(F12:F13)</f>
        <v>98</v>
      </c>
      <c r="G14" s="5">
        <f>SUM(G12:G13)</f>
        <v>474</v>
      </c>
      <c r="H14" s="5">
        <f>H12+H13</f>
        <v>572</v>
      </c>
      <c r="I14" s="5"/>
      <c r="J14" s="5">
        <f t="shared" si="0"/>
        <v>1971</v>
      </c>
      <c r="K14" s="5">
        <f t="shared" si="0"/>
        <v>1050</v>
      </c>
      <c r="L14" s="5"/>
      <c r="M14" s="5">
        <f>J14+K14</f>
        <v>3021</v>
      </c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2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t="s">
        <v>1</v>
      </c>
      <c r="B17" s="1">
        <v>31</v>
      </c>
      <c r="C17" s="1">
        <v>6</v>
      </c>
      <c r="D17" s="1">
        <f>B17+C17</f>
        <v>37</v>
      </c>
      <c r="E17" s="1"/>
      <c r="F17" s="1">
        <v>0</v>
      </c>
      <c r="G17" s="1">
        <v>6</v>
      </c>
      <c r="H17" s="1">
        <f>F17+G17</f>
        <v>6</v>
      </c>
      <c r="I17" s="1"/>
      <c r="J17" s="1">
        <f aca="true" t="shared" si="1" ref="J17:K19">B17+F17</f>
        <v>31</v>
      </c>
      <c r="K17" s="1">
        <f t="shared" si="1"/>
        <v>12</v>
      </c>
      <c r="L17" s="1"/>
      <c r="M17" s="1">
        <f>J17+K17</f>
        <v>43</v>
      </c>
      <c r="N17" s="1"/>
    </row>
    <row r="18" spans="1:14" ht="12.75">
      <c r="A18" t="s">
        <v>2</v>
      </c>
      <c r="B18" s="1">
        <v>36</v>
      </c>
      <c r="C18" s="1">
        <v>6</v>
      </c>
      <c r="D18" s="1">
        <f>B18+C18</f>
        <v>42</v>
      </c>
      <c r="E18" s="1"/>
      <c r="F18" s="1">
        <v>1</v>
      </c>
      <c r="G18" s="1">
        <v>7</v>
      </c>
      <c r="H18" s="1">
        <f>F18+G18</f>
        <v>8</v>
      </c>
      <c r="I18" s="1"/>
      <c r="J18" s="1">
        <f t="shared" si="1"/>
        <v>37</v>
      </c>
      <c r="K18" s="1">
        <f t="shared" si="1"/>
        <v>13</v>
      </c>
      <c r="L18" s="1"/>
      <c r="M18" s="1">
        <f>J18+K18</f>
        <v>50</v>
      </c>
      <c r="N18" s="1"/>
    </row>
    <row r="19" spans="1:14" ht="12.75">
      <c r="A19" s="3" t="s">
        <v>3</v>
      </c>
      <c r="B19" s="5">
        <f>SUM(B17:B18)</f>
        <v>67</v>
      </c>
      <c r="C19" s="5">
        <f>SUM(C17:C18)</f>
        <v>12</v>
      </c>
      <c r="D19" s="5">
        <f>D17+D18</f>
        <v>79</v>
      </c>
      <c r="E19" s="5"/>
      <c r="F19" s="5">
        <f>SUM(F17:F18)</f>
        <v>1</v>
      </c>
      <c r="G19" s="5">
        <f>SUM(G17:G18)</f>
        <v>13</v>
      </c>
      <c r="H19" s="5">
        <f>H17+H18</f>
        <v>14</v>
      </c>
      <c r="I19" s="5"/>
      <c r="J19" s="5">
        <f t="shared" si="1"/>
        <v>68</v>
      </c>
      <c r="K19" s="5">
        <f t="shared" si="1"/>
        <v>25</v>
      </c>
      <c r="L19" s="5"/>
      <c r="M19" s="5">
        <f>J19+K19</f>
        <v>93</v>
      </c>
      <c r="N19" s="5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2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1"/>
      <c r="N21" s="1"/>
    </row>
    <row r="22" spans="1:14" ht="12.75">
      <c r="A22" t="s">
        <v>1</v>
      </c>
      <c r="B22" s="1">
        <v>352</v>
      </c>
      <c r="C22" s="1">
        <v>53</v>
      </c>
      <c r="D22" s="1">
        <f>B22+C22</f>
        <v>405</v>
      </c>
      <c r="E22" s="1"/>
      <c r="F22" s="1">
        <v>11</v>
      </c>
      <c r="G22" s="1">
        <v>37</v>
      </c>
      <c r="H22" s="1">
        <f>F22+G22</f>
        <v>48</v>
      </c>
      <c r="I22" s="1"/>
      <c r="J22" s="1">
        <f aca="true" t="shared" si="2" ref="J22:K24">B22+F22</f>
        <v>363</v>
      </c>
      <c r="K22" s="1">
        <f t="shared" si="2"/>
        <v>90</v>
      </c>
      <c r="L22" s="1"/>
      <c r="M22" s="1">
        <f>J22+K22</f>
        <v>453</v>
      </c>
      <c r="N22" s="1"/>
    </row>
    <row r="23" spans="1:14" ht="12.75">
      <c r="A23" t="s">
        <v>2</v>
      </c>
      <c r="B23" s="1">
        <v>362</v>
      </c>
      <c r="C23" s="1">
        <v>65</v>
      </c>
      <c r="D23" s="1">
        <f>B23+C23</f>
        <v>427</v>
      </c>
      <c r="E23" s="1"/>
      <c r="F23" s="1">
        <v>18</v>
      </c>
      <c r="G23" s="1">
        <v>39</v>
      </c>
      <c r="H23" s="1">
        <f>F23+G23</f>
        <v>57</v>
      </c>
      <c r="I23" s="1"/>
      <c r="J23" s="1">
        <f t="shared" si="2"/>
        <v>380</v>
      </c>
      <c r="K23" s="1">
        <f t="shared" si="2"/>
        <v>104</v>
      </c>
      <c r="L23" s="1"/>
      <c r="M23" s="1">
        <f>J23+K23</f>
        <v>484</v>
      </c>
      <c r="N23" s="1"/>
    </row>
    <row r="24" spans="1:14" ht="12.75">
      <c r="A24" s="3" t="s">
        <v>3</v>
      </c>
      <c r="B24" s="5">
        <f>SUM(B22:B23)</f>
        <v>714</v>
      </c>
      <c r="C24" s="5">
        <f>SUM(C22:C23)</f>
        <v>118</v>
      </c>
      <c r="D24" s="5">
        <f>D22+D23</f>
        <v>832</v>
      </c>
      <c r="E24" s="5"/>
      <c r="F24" s="5">
        <f>SUM(F22:F23)</f>
        <v>29</v>
      </c>
      <c r="G24" s="5">
        <f>SUM(G22:G23)</f>
        <v>76</v>
      </c>
      <c r="H24" s="5">
        <f>H22+H23</f>
        <v>105</v>
      </c>
      <c r="I24" s="5"/>
      <c r="J24" s="5">
        <f t="shared" si="2"/>
        <v>743</v>
      </c>
      <c r="K24" s="5">
        <f t="shared" si="2"/>
        <v>194</v>
      </c>
      <c r="L24" s="6"/>
      <c r="M24" s="5">
        <f>J24+K24</f>
        <v>937</v>
      </c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2" t="s">
        <v>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t="s">
        <v>1</v>
      </c>
      <c r="B27" s="1">
        <v>208</v>
      </c>
      <c r="C27" s="1">
        <v>37</v>
      </c>
      <c r="D27" s="1">
        <f>B27+C27</f>
        <v>245</v>
      </c>
      <c r="E27" s="1"/>
      <c r="F27" s="1">
        <v>9</v>
      </c>
      <c r="G27" s="1">
        <v>16</v>
      </c>
      <c r="H27" s="1">
        <f>F27+G27</f>
        <v>25</v>
      </c>
      <c r="I27" s="1"/>
      <c r="J27" s="1">
        <f aca="true" t="shared" si="3" ref="J27:K29">B27+F27</f>
        <v>217</v>
      </c>
      <c r="K27" s="1">
        <f t="shared" si="3"/>
        <v>53</v>
      </c>
      <c r="L27" s="1"/>
      <c r="M27" s="1">
        <f>J27+K27</f>
        <v>270</v>
      </c>
      <c r="N27" s="1"/>
    </row>
    <row r="28" spans="1:14" ht="12.75">
      <c r="A28" t="s">
        <v>2</v>
      </c>
      <c r="B28" s="1">
        <v>235</v>
      </c>
      <c r="C28" s="1">
        <v>64</v>
      </c>
      <c r="D28" s="1">
        <f>B28+C28</f>
        <v>299</v>
      </c>
      <c r="E28" s="1"/>
      <c r="F28" s="1">
        <v>14</v>
      </c>
      <c r="G28" s="1">
        <v>44</v>
      </c>
      <c r="H28" s="1">
        <f>F28+G28</f>
        <v>58</v>
      </c>
      <c r="I28" s="1"/>
      <c r="J28" s="1">
        <f t="shared" si="3"/>
        <v>249</v>
      </c>
      <c r="K28" s="1">
        <f t="shared" si="3"/>
        <v>108</v>
      </c>
      <c r="L28" s="1"/>
      <c r="M28" s="1">
        <f>J28+K28</f>
        <v>357</v>
      </c>
      <c r="N28" s="1"/>
    </row>
    <row r="29" spans="1:14" ht="12.75">
      <c r="A29" s="3" t="s">
        <v>3</v>
      </c>
      <c r="B29" s="5">
        <f>SUM(B27:B28)</f>
        <v>443</v>
      </c>
      <c r="C29" s="5">
        <f>SUM(C27:C28)</f>
        <v>101</v>
      </c>
      <c r="D29" s="5">
        <f>D27+D28</f>
        <v>544</v>
      </c>
      <c r="E29" s="5"/>
      <c r="F29" s="5">
        <f>SUM(F27:F28)</f>
        <v>23</v>
      </c>
      <c r="G29" s="5">
        <f>SUM(G27:G28)</f>
        <v>60</v>
      </c>
      <c r="H29" s="5">
        <f>H27+H28</f>
        <v>83</v>
      </c>
      <c r="I29" s="5"/>
      <c r="J29" s="5">
        <f t="shared" si="3"/>
        <v>466</v>
      </c>
      <c r="K29" s="5">
        <f t="shared" si="3"/>
        <v>161</v>
      </c>
      <c r="L29" s="5"/>
      <c r="M29" s="5">
        <f>J29+K29</f>
        <v>627</v>
      </c>
      <c r="N29" s="5"/>
    </row>
    <row r="30" spans="2:14" ht="12.75">
      <c r="B30" s="1"/>
      <c r="C30" s="1"/>
      <c r="D30" s="1"/>
      <c r="E30" s="1"/>
      <c r="F30" s="1" t="s">
        <v>10</v>
      </c>
      <c r="G30" s="1"/>
      <c r="H30" s="1"/>
      <c r="I30" s="1"/>
      <c r="J30" s="1"/>
      <c r="K30" s="1"/>
      <c r="L30" s="1"/>
      <c r="M30" s="1"/>
      <c r="N30" s="1"/>
    </row>
    <row r="31" spans="1:14" ht="12.75">
      <c r="A31" s="2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t="s">
        <v>1</v>
      </c>
      <c r="B32" s="1">
        <v>187</v>
      </c>
      <c r="C32" s="1">
        <v>27</v>
      </c>
      <c r="D32" s="1">
        <f>B32+C32</f>
        <v>214</v>
      </c>
      <c r="E32" s="1"/>
      <c r="F32" s="1">
        <v>236</v>
      </c>
      <c r="G32" s="1">
        <v>135</v>
      </c>
      <c r="H32" s="1">
        <f>F32+G32</f>
        <v>371</v>
      </c>
      <c r="I32" s="1"/>
      <c r="J32" s="1">
        <f aca="true" t="shared" si="4" ref="J32:K34">B32+F32</f>
        <v>423</v>
      </c>
      <c r="K32" s="1">
        <f t="shared" si="4"/>
        <v>162</v>
      </c>
      <c r="L32" s="1"/>
      <c r="M32" s="1">
        <f>J32+K32</f>
        <v>585</v>
      </c>
      <c r="N32" s="1"/>
    </row>
    <row r="33" spans="1:14" ht="12.75">
      <c r="A33" t="s">
        <v>2</v>
      </c>
      <c r="B33" s="1">
        <v>126</v>
      </c>
      <c r="C33" s="1">
        <v>24</v>
      </c>
      <c r="D33" s="1">
        <f>B33+C33</f>
        <v>150</v>
      </c>
      <c r="E33" s="1"/>
      <c r="F33" s="1">
        <v>127</v>
      </c>
      <c r="G33" s="1">
        <v>82</v>
      </c>
      <c r="H33" s="1">
        <f>F33+G33</f>
        <v>209</v>
      </c>
      <c r="I33" s="1"/>
      <c r="J33" s="1">
        <f t="shared" si="4"/>
        <v>253</v>
      </c>
      <c r="K33" s="1">
        <f t="shared" si="4"/>
        <v>106</v>
      </c>
      <c r="L33" s="1"/>
      <c r="M33" s="1">
        <f>J33+K33</f>
        <v>359</v>
      </c>
      <c r="N33" s="1"/>
    </row>
    <row r="34" spans="1:14" ht="12.75">
      <c r="A34" s="3" t="s">
        <v>3</v>
      </c>
      <c r="B34" s="5">
        <f>SUM(B32:B33)</f>
        <v>313</v>
      </c>
      <c r="C34" s="5">
        <f>SUM(C32:C33)</f>
        <v>51</v>
      </c>
      <c r="D34" s="5">
        <f>D32+D33</f>
        <v>364</v>
      </c>
      <c r="E34" s="5"/>
      <c r="F34" s="5">
        <f>SUM(F32:F33)</f>
        <v>363</v>
      </c>
      <c r="G34" s="5">
        <f>SUM(G32:G33)</f>
        <v>217</v>
      </c>
      <c r="H34" s="5">
        <f>H32+H33</f>
        <v>580</v>
      </c>
      <c r="I34" s="5"/>
      <c r="J34" s="5">
        <f t="shared" si="4"/>
        <v>676</v>
      </c>
      <c r="K34" s="5">
        <f t="shared" si="4"/>
        <v>268</v>
      </c>
      <c r="L34" s="5"/>
      <c r="M34" s="5">
        <f>J34+K34</f>
        <v>944</v>
      </c>
      <c r="N34" s="6"/>
    </row>
    <row r="35" spans="1:14" ht="12.7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2" t="s">
        <v>8</v>
      </c>
      <c r="B36" s="5"/>
      <c r="C36" s="5" t="s">
        <v>13</v>
      </c>
      <c r="D36" s="5"/>
      <c r="E36" s="5"/>
      <c r="F36" s="5"/>
      <c r="G36" s="5"/>
      <c r="H36" s="5"/>
      <c r="I36" s="5"/>
      <c r="J36" s="5"/>
      <c r="K36" s="5"/>
      <c r="L36" s="5"/>
      <c r="M36" s="1"/>
      <c r="N36" s="1"/>
    </row>
    <row r="37" spans="1:14" ht="12.75">
      <c r="A37" s="10" t="s">
        <v>1</v>
      </c>
      <c r="B37" s="1">
        <v>5359</v>
      </c>
      <c r="C37" s="1">
        <v>953</v>
      </c>
      <c r="D37" s="1">
        <f>B37+C37</f>
        <v>6312</v>
      </c>
      <c r="E37" s="1"/>
      <c r="F37" s="1">
        <v>266</v>
      </c>
      <c r="G37" s="1">
        <v>802</v>
      </c>
      <c r="H37" s="1">
        <f>F37+G37</f>
        <v>1068</v>
      </c>
      <c r="I37" s="1"/>
      <c r="J37" s="1">
        <f aca="true" t="shared" si="5" ref="J37:K39">B37+F37</f>
        <v>5625</v>
      </c>
      <c r="K37" s="1">
        <f t="shared" si="5"/>
        <v>1755</v>
      </c>
      <c r="L37" s="1"/>
      <c r="M37" s="1">
        <f>J37+K37</f>
        <v>7380</v>
      </c>
      <c r="N37" s="1"/>
    </row>
    <row r="38" spans="1:14" ht="12.75">
      <c r="A38" t="s">
        <v>2</v>
      </c>
      <c r="B38" s="1">
        <v>5471</v>
      </c>
      <c r="C38" s="1">
        <v>981</v>
      </c>
      <c r="D38" s="1">
        <f>B38+C38</f>
        <v>6452</v>
      </c>
      <c r="E38" s="1"/>
      <c r="F38" s="1">
        <v>500</v>
      </c>
      <c r="G38" s="1">
        <v>1565</v>
      </c>
      <c r="H38" s="1">
        <f>F38+G38</f>
        <v>2065</v>
      </c>
      <c r="I38" s="1"/>
      <c r="J38" s="1">
        <f t="shared" si="5"/>
        <v>5971</v>
      </c>
      <c r="K38" s="1">
        <f t="shared" si="5"/>
        <v>2546</v>
      </c>
      <c r="L38" s="1"/>
      <c r="M38" s="1">
        <f>J38+K38</f>
        <v>8517</v>
      </c>
      <c r="N38" s="1"/>
    </row>
    <row r="39" spans="1:51" ht="12.75">
      <c r="A39" s="3" t="s">
        <v>3</v>
      </c>
      <c r="B39" s="5">
        <f>SUM(B37:B38)</f>
        <v>10830</v>
      </c>
      <c r="C39" s="5">
        <f>SUM(C37:C38)</f>
        <v>1934</v>
      </c>
      <c r="D39" s="5">
        <f>D37+D38</f>
        <v>12764</v>
      </c>
      <c r="E39" s="5"/>
      <c r="F39" s="5">
        <f>SUM(F37:F38)</f>
        <v>766</v>
      </c>
      <c r="G39" s="5">
        <f>SUM(G37:G38)</f>
        <v>2367</v>
      </c>
      <c r="H39" s="5">
        <f>H37+H38</f>
        <v>3133</v>
      </c>
      <c r="I39" s="5"/>
      <c r="J39" s="5">
        <f t="shared" si="5"/>
        <v>11596</v>
      </c>
      <c r="K39" s="5">
        <f t="shared" si="5"/>
        <v>4301</v>
      </c>
      <c r="L39" s="5"/>
      <c r="M39" s="5">
        <f>J39+K39</f>
        <v>15897</v>
      </c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2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t="s">
        <v>1</v>
      </c>
      <c r="B42" s="1">
        <f aca="true" t="shared" si="6" ref="B42:D43">B12+B17+B22+B27+B32+B37</f>
        <v>6818</v>
      </c>
      <c r="C42" s="1">
        <f t="shared" si="6"/>
        <v>1268</v>
      </c>
      <c r="D42" s="1">
        <f t="shared" si="6"/>
        <v>8086</v>
      </c>
      <c r="E42" s="1"/>
      <c r="F42" s="1">
        <f aca="true" t="shared" si="7" ref="F42:H43">F12+F17+F22+F27+F32+F37</f>
        <v>552</v>
      </c>
      <c r="G42" s="1">
        <f t="shared" si="7"/>
        <v>1096</v>
      </c>
      <c r="H42" s="1">
        <f t="shared" si="7"/>
        <v>1648</v>
      </c>
      <c r="I42" s="1"/>
      <c r="J42" s="1">
        <f>J12+J17+J22+J27+J32+J37</f>
        <v>7370</v>
      </c>
      <c r="K42" s="1">
        <f>K12+K17+K22+K27+K32+K37</f>
        <v>2364</v>
      </c>
      <c r="L42" s="1"/>
      <c r="M42" s="1">
        <f>J42+K42</f>
        <v>9734</v>
      </c>
      <c r="N42" s="1"/>
    </row>
    <row r="43" spans="1:14" ht="12.75">
      <c r="A43" t="s">
        <v>2</v>
      </c>
      <c r="B43" s="1">
        <f t="shared" si="6"/>
        <v>7422</v>
      </c>
      <c r="C43" s="1">
        <f t="shared" si="6"/>
        <v>1524</v>
      </c>
      <c r="D43" s="1">
        <f t="shared" si="6"/>
        <v>8946</v>
      </c>
      <c r="E43" s="1"/>
      <c r="F43" s="1">
        <f t="shared" si="7"/>
        <v>728</v>
      </c>
      <c r="G43" s="1">
        <f t="shared" si="7"/>
        <v>2111</v>
      </c>
      <c r="H43" s="1">
        <f t="shared" si="7"/>
        <v>2839</v>
      </c>
      <c r="I43" s="1"/>
      <c r="J43" s="1">
        <f>J13+J18+J23+J28+J33+J38</f>
        <v>8150</v>
      </c>
      <c r="K43" s="1">
        <f>K13+K18+K23+K28+K33+K38</f>
        <v>3635</v>
      </c>
      <c r="L43" s="1"/>
      <c r="M43" s="1">
        <f>J43+K43</f>
        <v>11785</v>
      </c>
      <c r="N43" s="1"/>
    </row>
    <row r="44" spans="1:14" ht="12.75">
      <c r="A44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4" ht="12.75">
      <c r="A45" s="2" t="s">
        <v>11</v>
      </c>
      <c r="B45" s="7">
        <f>B14+B19+B24+B29+B34+B39</f>
        <v>14240</v>
      </c>
      <c r="C45" s="7">
        <f>C14+C19+C24+C29+C34+C39</f>
        <v>2792</v>
      </c>
      <c r="D45" s="7">
        <f>D14+D19+D24+D29+D34+D39</f>
        <v>17032</v>
      </c>
      <c r="E45" s="7"/>
      <c r="F45" s="7">
        <f>F14+F19+F24+F29+F34+F39</f>
        <v>1280</v>
      </c>
      <c r="G45" s="7">
        <f>G14+G19+G24+G29+G34+G39</f>
        <v>3207</v>
      </c>
      <c r="H45" s="7">
        <f>H14+H19+H24+H29+H34+H39</f>
        <v>4487</v>
      </c>
      <c r="I45" s="7"/>
      <c r="J45" s="7">
        <f>J14+J19+J24+J29+J34+J39</f>
        <v>15520</v>
      </c>
      <c r="K45" s="7">
        <f>K14+K19+K24+K29+K34+K39</f>
        <v>5999</v>
      </c>
      <c r="L45" s="7"/>
      <c r="M45" s="7">
        <f>J45+K45</f>
        <v>21519</v>
      </c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</row>
    <row r="47" ht="12.75">
      <c r="K47" s="9" t="s">
        <v>30</v>
      </c>
    </row>
    <row r="48" spans="160:164" ht="12.75">
      <c r="FD48" s="3"/>
      <c r="FE48" s="3"/>
      <c r="FF48" s="3"/>
      <c r="FG48" s="3"/>
      <c r="FH48" s="2"/>
    </row>
    <row r="50" ht="12.75">
      <c r="A50" t="s">
        <v>30</v>
      </c>
    </row>
    <row r="51" ht="12.75">
      <c r="A51" t="s">
        <v>30</v>
      </c>
    </row>
    <row r="52" ht="12.75">
      <c r="A52" t="s">
        <v>30</v>
      </c>
    </row>
    <row r="55" ht="12.75">
      <c r="A55" t="s">
        <v>32</v>
      </c>
    </row>
  </sheetData>
  <sheetProtection/>
  <mergeCells count="3">
    <mergeCell ref="A1:M1"/>
    <mergeCell ref="A3:M3"/>
    <mergeCell ref="A2:M2"/>
  </mergeCells>
  <printOptions horizontalCentered="1"/>
  <pageMargins left="0.25" right="0.25" top="0.3" bottom="0" header="0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2006-10-11T19:53:44Z</cp:lastPrinted>
  <dcterms:created xsi:type="dcterms:W3CDTF">1997-10-23T20:04:05Z</dcterms:created>
  <dcterms:modified xsi:type="dcterms:W3CDTF">2011-04-22T14:17:06Z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221379135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